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sv\PUBLIC2\財務課\財政係\12 ホームページ・広報・情報公開・統計八雲\ホームページ・広報\R5決算\【R7.9.16まで】令和５年度財政状況資料集の作成及び提出について(2回目)\03 提出\"/>
    </mc:Choice>
  </mc:AlternateContent>
  <xr:revisionPtr revIDLastSave="0" documentId="13_ncr:1_{EFD24AAE-973A-4D32-804C-F49F3B79DC8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AM36" i="10"/>
  <c r="C36" i="10"/>
  <c r="CO35" i="10"/>
  <c r="BW35" i="10"/>
  <c r="C35" i="10"/>
  <c r="CO34" i="10"/>
  <c r="BW34" i="10"/>
  <c r="U34" i="10"/>
  <c r="C34" i="10"/>
  <c r="U35" i="10" l="1"/>
  <c r="U36" i="10" s="1"/>
  <c r="U37"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<sst xmlns="http://schemas.openxmlformats.org/spreadsheetml/2006/main" count="1100" uniqueCount="576">
  <si>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</si>
  <si>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</si>
  <si>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</si>
  <si>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</si>
  <si>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</si>
  <si>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</si>
  <si>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</si>
  <si>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</si>
  <si>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</si>
  <si>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</si>
  <si>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</si>
  <si>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</si>
  <si>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</si>
  <si>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</si>
  <si>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</si>
  <si>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</si>
  <si>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</si>
  <si>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</si>
  <si>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</si>
  <si>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</si>
  <si>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</si>
  <si>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</si>
  <si>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</si>
  <si>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</si>
  <si>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</si>
  <si>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</si>
  <si>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</si>
  <si>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</si>
  <si>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</si>
  <si>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</si>
  <si>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</si>
  <si>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</si>
  <si>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</si>
  <si>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</si>
  <si>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</si>
  <si>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</si>
  <si>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</si>
  <si>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</si>
  <si>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</si>
  <si>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</si>
  <si>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</si>
  <si>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</si>
  <si>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</si>
  <si>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</si>
  <si>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</si>
  <si>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</si>
  <si>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</si>
  <si>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</si>
  <si>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</si>
  <si>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</si>
  <si>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</si>
  <si>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</si>
  <si>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</si>
  <si>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</si>
  <si>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</si>
  <si>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</si>
  <si>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</si>
  <si>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</si>
  <si>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</si>
  <si>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</si>
  <si>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</si>
  <si>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</si>
  <si>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</si>
  <si>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</si>
  <si>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</si>
  <si>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</si>
  <si>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</si>
  <si>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</si>
  <si>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</si>
  <si>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</si>
  <si>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</si>
  <si>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</si>
  <si>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</si>
  <si>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</si>
  <si>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</si>
  <si>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</si>
  <si>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</si>
  <si>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</si>
  <si>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</si>
  <si>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</si>
  <si>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</si>
  <si>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</si>
  <si>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</si>
  <si>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</si>
  <si>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</si>
  <si>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</si>
  <si>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</si>
  <si>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</si>
  <si>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</si>
  <si>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</si>
  <si>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</si>
  <si>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</si>
  <si>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</si>
  <si>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</si>
  <si>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八雲町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</si>
  <si>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</si>
  <si>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</si>
  <si>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</si>
  <si>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</si>
  <si>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</si>
  <si>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</si>
  <si>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</si>
  <si>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</si>
  <si>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</si>
  <si>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</si>
  <si>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</si>
  <si>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</si>
  <si>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</si>
  <si>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</si>
  <si>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</si>
  <si>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</si>
  <si>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</si>
  <si>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</si>
  <si>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</si>
  <si>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</si>
  <si>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</si>
  <si>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</si>
  <si>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</si>
  <si>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</si>
  <si>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</si>
  <si>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</si>
  <si>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</si>
  <si>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</si>
  <si>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</si>
  <si>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</si>
  <si>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</si>
  <si>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</si>
  <si>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</si>
  <si>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</si>
  <si>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</si>
  <si>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</si>
  <si>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</si>
  <si>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</si>
  <si>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</si>
  <si>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</si>
  <si>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</si>
  <si>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</si>
  <si>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</si>
  <si>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</si>
  <si>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</si>
  <si>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</si>
  <si>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</si>
  <si>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</si>
  <si>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</si>
  <si>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</si>
  <si>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</si>
  <si>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</si>
  <si>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</si>
  <si>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</si>
  <si>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</si>
  <si>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</si>
  <si>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</si>
  <si>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</si>
  <si>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</si>
  <si>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</si>
  <si>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</si>
  <si>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</si>
  <si>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</si>
  <si>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</si>
  <si>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</si>
  <si>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</si>
  <si>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</si>
  <si>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</si>
  <si>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</si>
  <si>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</si>
  <si>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</si>
  <si>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</si>
  <si>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</si>
  <si>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</si>
  <si>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</si>
  <si>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</si>
  <si>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</si>
  <si>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</si>
  <si>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</si>
  <si>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</si>
  <si>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</si>
  <si>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</si>
  <si>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</si>
  <si>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</si>
  <si>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</si>
  <si>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</si>
  <si>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</si>
  <si>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</si>
  <si>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</si>
  <si>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</si>
  <si>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</si>
  <si>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</si>
  <si>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</si>
  <si>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</si>
  <si>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</si>
  <si>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</si>
  <si>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</si>
  <si>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</si>
  <si>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</si>
  <si>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</si>
  <si>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</si>
  <si>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</si>
  <si>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</si>
  <si>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</si>
  <si>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</si>
  <si>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</si>
  <si>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</si>
  <si>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</si>
  <si>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北海道八雲町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</si>
  <si>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</si>
  <si>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</si>
  <si>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</si>
  <si>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</si>
  <si>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</si>
  <si>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</si>
  <si>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</si>
  <si>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</si>
  <si>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</si>
  <si>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</si>
  <si>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</si>
  <si>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</si>
  <si>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</si>
  <si>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</si>
  <si>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</si>
  <si>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</si>
  <si>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</si>
  <si>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</si>
  <si>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</si>
  <si>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</si>
  <si>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</si>
  <si>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</si>
  <si>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</si>
  <si>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</si>
  <si>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</si>
  <si>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</si>
  <si>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</si>
  <si>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</si>
  <si>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</si>
  <si>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</si>
  <si>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</si>
  <si>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</si>
  <si>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</si>
  <si>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</si>
  <si>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</si>
  <si>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</si>
  <si>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</si>
  <si>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</si>
  <si>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</si>
  <si>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</si>
  <si>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</si>
  <si>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</si>
  <si>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</si>
  <si>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</si>
  <si>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</si>
  <si>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</si>
  <si>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</si>
  <si>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</si>
  <si>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</si>
  <si>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</si>
  <si>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</si>
  <si>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</si>
  <si>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</si>
  <si>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</si>
  <si>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</si>
  <si>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</si>
  <si>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</si>
  <si>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</si>
  <si>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</si>
  <si>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</si>
  <si>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</si>
  <si>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</si>
  <si>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</si>
  <si>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</si>
  <si>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</si>
  <si>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</si>
  <si>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</si>
  <si>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</si>
  <si>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</si>
  <si>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</si>
  <si>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</si>
  <si>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</si>
  <si>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</si>
  <si>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</si>
  <si>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</si>
  <si>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</si>
  <si>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</si>
  <si>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</si>
  <si>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</si>
  <si>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</si>
  <si>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</si>
  <si>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</si>
  <si>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</si>
  <si>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</si>
  <si>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</si>
  <si>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</si>
  <si>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</si>
  <si>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</si>
  <si>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</si>
  <si>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</si>
  <si>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</si>
  <si>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</si>
  <si>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</si>
  <si>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</si>
  <si>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</si>
  <si>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</si>
  <si>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</si>
  <si>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</si>
  <si>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</si>
  <si>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</si>
  <si>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</si>
  <si>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</si>
  <si>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</si>
  <si>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</si>
  <si>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</si>
  <si>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</si>
  <si>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</si>
  <si>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</si>
  <si>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</si>
  <si>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</si>
  <si>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</si>
  <si>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</si>
  <si>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</si>
  <si>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</si>
  <si>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</si>
  <si>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</si>
  <si>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</si>
  <si>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</si>
  <si>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</si>
  <si>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</si>
  <si>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</si>
  <si>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</si>
  <si>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</si>
  <si>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</si>
  <si>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</si>
  <si>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</si>
  <si>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</si>
  <si>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</si>
  <si>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</si>
  <si>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</si>
  <si>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</si>
  <si>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</si>
  <si>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</si>
  <si>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</si>
  <si>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</si>
  <si>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</si>
  <si>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</si>
  <si>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</si>
  <si>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</si>
  <si>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</si>
  <si>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</si>
  <si>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</si>
  <si>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</si>
  <si>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</si>
  <si>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</si>
  <si>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</si>
  <si>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</si>
  <si>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</si>
  <si>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</si>
  <si>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</si>
  <si>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北海道八雲町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</si>
  <si>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</si>
  <si>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</si>
  <si>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</si>
  <si>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</si>
  <si>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</si>
  <si>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</si>
  <si>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</si>
  <si>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</si>
  <si>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</si>
  <si>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</si>
  <si>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</si>
  <si>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</si>
  <si>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</si>
  <si>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</si>
  <si>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</si>
  <si>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</si>
  <si>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</si>
  <si>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</si>
  <si>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</si>
  <si>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</si>
  <si>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</si>
  <si>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</si>
  <si>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</si>
  <si>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</si>
  <si>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</si>
  <si>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</si>
  <si>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</si>
  <si>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</si>
  <si>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</si>
  <si>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</si>
  <si>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</si>
  <si>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</si>
  <si>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</si>
  <si>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</si>
  <si>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介護保険（保険）事業特別会計</t>
    <phoneticPr fontId="5"/>
  </si>
  <si>
    <t>後期高齢者医療事業特別会計</t>
    <phoneticPr fontId="5"/>
  </si>
  <si>
    <t>介護保険（サービス）事業特別会計</t>
    <phoneticPr fontId="5"/>
  </si>
  <si>
    <t>八雲町病院事業会計</t>
    <phoneticPr fontId="5"/>
  </si>
  <si>
    <t>法適用企業</t>
    <phoneticPr fontId="5"/>
  </si>
  <si>
    <t>八雲町水道事業会計</t>
    <phoneticPr fontId="5"/>
  </si>
  <si>
    <t>八雲町熊石地域簡易水道事業特別会計</t>
    <phoneticPr fontId="5"/>
  </si>
  <si>
    <t>法非適用企業</t>
    <phoneticPr fontId="5"/>
  </si>
  <si>
    <t>八雲町下水道事業特別会計</t>
    <phoneticPr fontId="5"/>
  </si>
  <si>
    <t>八雲町農業集落排水事業特別会計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</si>
  <si>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</si>
  <si>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</si>
  <si>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</si>
  <si>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</si>
  <si>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</si>
  <si>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</si>
  <si>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</si>
  <si>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</si>
  <si>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</si>
  <si>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</si>
  <si>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</si>
  <si>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</si>
  <si>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</si>
  <si>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</si>
  <si>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</si>
  <si>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</si>
  <si>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</si>
  <si>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</si>
  <si>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</si>
  <si>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</si>
  <si>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</si>
  <si>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</si>
  <si>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</si>
  <si>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</si>
  <si>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</si>
  <si>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</si>
  <si>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</si>
  <si>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</si>
  <si>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</si>
  <si>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</si>
  <si>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</si>
  <si>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</si>
  <si>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</si>
  <si>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</si>
  <si>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</si>
  <si>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</si>
  <si>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</si>
  <si>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</si>
  <si>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</si>
  <si>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</si>
  <si>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</si>
  <si>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</si>
  <si>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</si>
  <si>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</si>
  <si>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</si>
  <si>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</si>
  <si>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</si>
  <si>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</si>
  <si>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</si>
  <si>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</si>
  <si>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</si>
  <si>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</si>
  <si>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</si>
  <si>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</si>
  <si>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</si>
  <si>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</si>
  <si>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</si>
  <si>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</si>
  <si>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</si>
  <si>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</si>
  <si>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</si>
  <si>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</si>
  <si>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</si>
  <si>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</si>
  <si>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</si>
  <si>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</si>
  <si>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</si>
  <si>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</si>
  <si>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</si>
  <si>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</si>
  <si>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</si>
  <si>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</si>
  <si>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</si>
  <si>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</si>
  <si>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</si>
  <si>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</si>
  <si>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</si>
  <si>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</si>
  <si>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</si>
  <si>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</si>
  <si>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</si>
  <si>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</si>
  <si>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</si>
  <si>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</si>
  <si>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</si>
  <si>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</si>
  <si>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</si>
  <si>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</si>
  <si>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</si>
  <si>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</si>
  <si>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</si>
  <si>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</si>
  <si>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</si>
  <si>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</si>
  <si>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</si>
  <si>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</si>
  <si>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</si>
  <si>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</si>
  <si>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</si>
  <si>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</si>
  <si>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</si>
  <si>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</si>
  <si>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</si>
  <si>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</si>
  <si>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</si>
  <si>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</si>
  <si>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</si>
  <si>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</si>
  <si>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</si>
  <si>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</si>
  <si>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</si>
  <si>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</si>
  <si>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</si>
  <si>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</si>
  <si>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</si>
  <si>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</si>
  <si>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</si>
  <si>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</si>
  <si>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</si>
  <si>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</si>
  <si>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</si>
  <si>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</si>
  <si>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</si>
  <si>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</si>
  <si>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</si>
  <si>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</si>
  <si>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</si>
  <si>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</si>
  <si>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</si>
  <si>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</si>
  <si>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</si>
  <si>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</si>
  <si>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</si>
  <si>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</si>
  <si>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</si>
  <si>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7.44</t>
  </si>
  <si>
    <t>▲ 3.21</t>
  </si>
  <si>
    <t>▲ 4.63</t>
  </si>
  <si>
    <t>▲ 0.24</t>
  </si>
  <si>
    <t>▲ 6.72</t>
  </si>
  <si>
    <t>八雲町病院事業会計</t>
  </si>
  <si>
    <t>八雲町水道事業会計</t>
  </si>
  <si>
    <t>一般会計</t>
  </si>
  <si>
    <t>国民健康保険事業特別会計</t>
  </si>
  <si>
    <t>介護保険（保険）事業特別会計</t>
  </si>
  <si>
    <t>後期高齢者医療事業特別会計</t>
  </si>
  <si>
    <t>八雲町熊石地域簡易水道事業特別会計</t>
  </si>
  <si>
    <t>八雲町下水道事業特別会計</t>
  </si>
  <si>
    <t>その他会計（赤字）</t>
  </si>
  <si>
    <t>その他会計（黒字）</t>
  </si>
  <si>
    <t>R01</t>
    <phoneticPr fontId="5"/>
  </si>
  <si>
    <t>R02</t>
    <phoneticPr fontId="5"/>
  </si>
  <si>
    <t>R03</t>
    <phoneticPr fontId="5"/>
  </si>
  <si>
    <t>R04</t>
    <phoneticPr fontId="5"/>
  </si>
  <si>
    <t>R05</t>
    <phoneticPr fontId="5"/>
  </si>
  <si>
    <t>-</t>
    <phoneticPr fontId="2"/>
  </si>
  <si>
    <t>渡島・檜山地方税滞納整理機構</t>
    <rPh sb="0" eb="2">
      <t>オシマ</t>
    </rPh>
    <rPh sb="3" eb="5">
      <t>ヒヤマ</t>
    </rPh>
    <rPh sb="5" eb="7">
      <t>チホウ</t>
    </rPh>
    <rPh sb="7" eb="8">
      <t>ゼイ</t>
    </rPh>
    <rPh sb="8" eb="14">
      <t>タイノウセイリキコウ</t>
    </rPh>
    <phoneticPr fontId="2"/>
  </si>
  <si>
    <t>渡島廃棄物処理広域連合</t>
    <rPh sb="0" eb="5">
      <t>オシマハイキブツ</t>
    </rPh>
    <rPh sb="5" eb="7">
      <t>ショリ</t>
    </rPh>
    <rPh sb="7" eb="11">
      <t>コウイキレンゴウ</t>
    </rPh>
    <phoneticPr fontId="2"/>
  </si>
  <si>
    <t>南部檜山衛生処理組合</t>
    <rPh sb="0" eb="4">
      <t>ナンブヒヤマ</t>
    </rPh>
    <rPh sb="4" eb="8">
      <t>エイセイショリ</t>
    </rPh>
    <rPh sb="8" eb="10">
      <t>クミアイ</t>
    </rPh>
    <phoneticPr fontId="2"/>
  </si>
  <si>
    <t>株式会社　青年舎</t>
    <rPh sb="0" eb="4">
      <t>カブシキカイシャ</t>
    </rPh>
    <rPh sb="5" eb="7">
      <t>セイネン</t>
    </rPh>
    <rPh sb="7" eb="8">
      <t>シャ</t>
    </rPh>
    <phoneticPr fontId="2"/>
  </si>
  <si>
    <t>株式会社　木蓮</t>
    <rPh sb="0" eb="4">
      <t>カブシキカイシャ</t>
    </rPh>
    <rPh sb="5" eb="7">
      <t>モクレン</t>
    </rPh>
    <phoneticPr fontId="2"/>
  </si>
  <si>
    <t>ふるさと応援基金</t>
    <rPh sb="4" eb="8">
      <t>オウエンキキン</t>
    </rPh>
    <phoneticPr fontId="5"/>
  </si>
  <si>
    <t>公共施設整備基金</t>
    <rPh sb="0" eb="2">
      <t>コウキョウ</t>
    </rPh>
    <rPh sb="2" eb="8">
      <t>シセツセイビキキン</t>
    </rPh>
    <phoneticPr fontId="5"/>
  </si>
  <si>
    <t>地域振興基金</t>
    <rPh sb="0" eb="6">
      <t>チイキシンコウキキン</t>
    </rPh>
    <phoneticPr fontId="5"/>
  </si>
  <si>
    <t>まちづくり振興基金</t>
    <rPh sb="5" eb="9">
      <t>シンコウキキン</t>
    </rPh>
    <phoneticPr fontId="5"/>
  </si>
  <si>
    <t>森林環境譲与税基金</t>
    <rPh sb="0" eb="9">
      <t>シンリンカンキョウジョウヨゼイキキン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</si>
  <si>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</si>
  <si>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</si>
  <si>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ついては、地方債の現在高の減少や充当可能基金の増等により将来負担比率は発生していない状況である。有形固定資産減価償却率は類似団体平均と比較して１．３ポイント下回っているものの、昨年度比較で１．４ポイント上昇している。今後も公共施設の老朽化に伴い比率の上昇が予想されるため、公共施設の更新・統廃合・長寿命化の計画的な実施、地方債の抑制や歳出の削減、基金運用の適正化に努める。</t>
    <rPh sb="10" eb="13">
      <t>チホウサイ</t>
    </rPh>
    <rPh sb="14" eb="17">
      <t>ゲンザイダカ</t>
    </rPh>
    <rPh sb="18" eb="20">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</si>
  <si>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</si>
  <si>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</si>
  <si>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</si>
  <si>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</si>
  <si>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</si>
  <si>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</si>
  <si>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ついては、地方債の現在高の減少や充当可能基金の増等により将来負担比率は発生していない状況である。実質公債費比率については９．４％であり前年度と比較して１．４ポイント改善している。元利償還金や公営企業の地方債償還金に充てられたと認められる繰入金が減少したことや普通交付税の増加が主な要因である。今後も地方債の抑制や基金の運用の適正化を進め、比率増加を抑制するような財政運営に努める。</t>
    <rPh sb="96" eb="98">
      <t>カイゼン</t>
    </rPh>
    <rPh sb="134" eb="139">
      <t>フツウコウフゼイ</t>
    </rPh>
    <rPh sb="140" eb="142">
      <t>ゾウカ</t>
    </rPh>
    <rPh sb="145" eb="147">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</si>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</sst>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C4833F7-17B7-461F-B8F9-61F9B96447E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F350-4A7A-BB7D-65B20454DB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165032</c:v>
                </c:pt>
                <c:pt idx="1">
                  <c:v>355970</c:v>
                </c:pt>
                <c:pt idx="2">
                  <c:v>97472</c:v>
                </c:pt>
                <c:pt idx="3">
                  <c:v>100626</c:v>
                </c:pt>
                <c:pt idx="4">
                  <c:v>173250</c:v>
                </c:pt>
              </c:numCache>
            </c:numRef>
          </c:val>
          <c:smooth val="0"/>
          <c:extLst>
            <c:ext xmlns:c16="http://schemas.microsoft.com/office/drawing/2014/chart" uri="{C3380CC4-5D6E-409C-BE32-E72D297353CC}">
              <c16:uniqueId val="{00000001-F350-4A7A-BB7D-65B20454DB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c:v>
                </c:pt>
                <c:pt idx="1">
                  <c:v>5.0999999999999996</c:v>
                </c:pt>
                <c:pt idx="2">
                  <c:v>3.19</c:v>
                </c:pt>
                <c:pt idx="3">
                  <c:v>6.14</c:v>
                </c:pt>
                <c:pt idx="4">
                  <c:v>4.24</c:v>
                </c:pt>
              </c:numCache>
            </c:numRef>
          </c:val>
          <c:extLst>
            <c:ext xmlns:c16="http://schemas.microsoft.com/office/drawing/2014/chart" uri="{C3380CC4-5D6E-409C-BE32-E72D297353CC}">
              <c16:uniqueId val="{00000000-1FAA-4AE7-ADC3-3CA93C53CB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16.649999999999999</c:v>
                </c:pt>
                <c:pt idx="1">
                  <c:v>13.2</c:v>
                </c:pt>
                <c:pt idx="2">
                  <c:v>13.25</c:v>
                </c:pt>
                <c:pt idx="3">
                  <c:v>12.69</c:v>
                </c:pt>
                <c:pt idx="4">
                  <c:v>12.55</c:v>
                </c:pt>
              </c:numCache>
            </c:numRef>
          </c:val>
          <c:extLst>
            <c:ext xmlns:c16="http://schemas.microsoft.com/office/drawing/2014/chart" uri="{C3380CC4-5D6E-409C-BE32-E72D297353CC}">
              <c16:uniqueId val="{00000001-1FAA-4AE7-ADC3-3CA93C53CB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-7.44</c:v>
                </c:pt>
                <c:pt idx="1">
                  <c:v>-3.21</c:v>
                </c:pt>
                <c:pt idx="2">
                  <c:v>-4.63</c:v>
                </c:pt>
                <c:pt idx="3">
                  <c:v>-0.24</c:v>
                </c:pt>
                <c:pt idx="4">
                  <c:v>-6.72</c:v>
                </c:pt>
              </c:numCache>
            </c:numRef>
          </c:val>
          <c:smooth val="0"/>
          <c:extLst>
            <c:ext xmlns:c16="http://schemas.microsoft.com/office/drawing/2014/chart" uri="{C3380CC4-5D6E-409C-BE32-E72D297353CC}">
              <c16:uniqueId val="{00000002-1FAA-4AE7-ADC3-3CA93C53CB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7B9-4840-A33E-1B68166C10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B9-4840-A33E-1B68166C1091}"/>
            </c:ext>
          </c:extLst>
        </c:ser>
        <c:ser>
          <c:idx val="2"/>
          <c:order val="2"/>
          <c:tx>
            <c:strRef>
              <c:f>データシート!$A$29</c:f>
              <c:strCache>
                <c:ptCount val="1"/>
                <c:pt idx="0">
                  <c:v>八雲町下水道事業特別会計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37B9-4840-A33E-1B68166C1091}"/>
            </c:ext>
          </c:extLst>
        </c:ser>
        <c:ser>
          <c:idx val="3"/>
          <c:order val="3"/>
          <c:tx>
            <c:strRef>
              <c:f>データシート!$A$30</c:f>
              <c:strCache>
                <c:ptCount val="1"/>
                <c:pt idx="0">
                  <c:v>八雲町熊石地域簡易水道事業特別会計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37B9-4840-A33E-1B68166C109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4-37B9-4840-A33E-1B68166C1091}"/>
            </c:ext>
          </c:extLst>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0.52</c:v>
                </c:pt>
                <c:pt idx="4">
                  <c:v>#N/A</c:v>
                </c:pt>
                <c:pt idx="5">
                  <c:v>0.23</c:v>
                </c:pt>
                <c:pt idx="6">
                  <c:v>#N/A</c:v>
                </c:pt>
                <c:pt idx="7">
                  <c:v>0.16</c:v>
                </c:pt>
                <c:pt idx="8">
                  <c:v>#N/A</c:v>
                </c:pt>
                <c:pt idx="9">
                  <c:v>0.41</c:v>
                </c:pt>
              </c:numCache>
            </c:numRef>
          </c:val>
          <c:extLst>
            <c:ext xmlns:c16="http://schemas.microsoft.com/office/drawing/2014/chart" uri="{C3380CC4-5D6E-409C-BE32-E72D297353CC}">
              <c16:uniqueId val="{00000005-37B9-4840-A33E-1B68166C109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0.56000000000000005</c:v>
                </c:pt>
                <c:pt idx="2">
                  <c:v>#N/A</c:v>
                </c:pt>
                <c:pt idx="3">
                  <c:v>0.44</c:v>
                </c:pt>
                <c:pt idx="4">
                  <c:v>#N/A</c:v>
                </c:pt>
                <c:pt idx="5">
                  <c:v>0.54</c:v>
                </c:pt>
                <c:pt idx="6">
                  <c:v>#N/A</c:v>
                </c:pt>
                <c:pt idx="7">
                  <c:v>0.35</c:v>
                </c:pt>
                <c:pt idx="8">
                  <c:v>#N/A</c:v>
                </c:pt>
                <c:pt idx="9">
                  <c:v>0.57999999999999996</c:v>
                </c:pt>
              </c:numCache>
            </c:numRef>
          </c:val>
          <c:extLst>
            <c:ext xmlns:c16="http://schemas.microsoft.com/office/drawing/2014/chart" uri="{C3380CC4-5D6E-409C-BE32-E72D297353CC}">
              <c16:uniqueId val="{00000006-37B9-4840-A33E-1B68166C109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c:v>
                </c:pt>
                <c:pt idx="2">
                  <c:v>#N/A</c:v>
                </c:pt>
                <c:pt idx="3">
                  <c:v>5.09</c:v>
                </c:pt>
                <c:pt idx="4">
                  <c:v>#N/A</c:v>
                </c:pt>
                <c:pt idx="5">
                  <c:v>3.19</c:v>
                </c:pt>
                <c:pt idx="6">
                  <c:v>#N/A</c:v>
                </c:pt>
                <c:pt idx="7">
                  <c:v>6.14</c:v>
                </c:pt>
                <c:pt idx="8">
                  <c:v>#N/A</c:v>
                </c:pt>
                <c:pt idx="9">
                  <c:v>4.2300000000000004</c:v>
                </c:pt>
              </c:numCache>
            </c:numRef>
          </c:val>
          <c:extLst>
            <c:ext xmlns:c16="http://schemas.microsoft.com/office/drawing/2014/chart" uri="{C3380CC4-5D6E-409C-BE32-E72D297353CC}">
              <c16:uniqueId val="{00000007-37B9-4840-A33E-1B68166C1091}"/>
            </c:ext>
          </c:extLst>
        </c:ser>
        <c:ser>
          <c:idx val="8"/>
          <c:order val="8"/>
          <c:tx>
            <c:strRef>
              <c:f>データシート!$A$35</c:f>
              <c:strCache>
                <c:ptCount val="1"/>
                <c:pt idx="0">
                  <c:v>八雲町水道事業会計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6.66</c:v>
                </c:pt>
                <c:pt idx="2">
                  <c:v>#N/A</c:v>
                </c:pt>
                <c:pt idx="3">
                  <c:v>6.68</c:v>
                </c:pt>
                <c:pt idx="4">
                  <c:v>#N/A</c:v>
                </c:pt>
                <c:pt idx="5">
                  <c:v>6.52</c:v>
                </c:pt>
                <c:pt idx="6">
                  <c:v>#N/A</c:v>
                </c:pt>
                <c:pt idx="7">
                  <c:v>7.04</c:v>
                </c:pt>
                <c:pt idx="8">
                  <c:v>#N/A</c:v>
                </c:pt>
                <c:pt idx="9">
                  <c:v>7.25</c:v>
                </c:pt>
              </c:numCache>
            </c:numRef>
          </c:val>
          <c:extLst>
            <c:ext xmlns:c16="http://schemas.microsoft.com/office/drawing/2014/chart" uri="{C3380CC4-5D6E-409C-BE32-E72D297353CC}">
              <c16:uniqueId val="{00000008-37B9-4840-A33E-1B68166C1091}"/>
            </c:ext>
          </c:extLst>
        </c:ser>
        <c:ser>
          <c:idx val="9"/>
          <c:order val="9"/>
          <c:tx>
            <c:strRef>
              <c:f>データシート!$A$36</c:f>
              <c:strCache>
                <c:ptCount val="1"/>
                <c:pt idx="0">
                  <c:v>八雲町病院事業会計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4.5999999999999996</c:v>
                </c:pt>
                <c:pt idx="2">
                  <c:v>#N/A</c:v>
                </c:pt>
                <c:pt idx="3">
                  <c:v>11.11</c:v>
                </c:pt>
                <c:pt idx="4">
                  <c:v>#N/A</c:v>
                </c:pt>
                <c:pt idx="5">
                  <c:v>20.47</c:v>
                </c:pt>
                <c:pt idx="6">
                  <c:v>#N/A</c:v>
                </c:pt>
                <c:pt idx="7">
                  <c:v>28.81</c:v>
                </c:pt>
                <c:pt idx="8">
                  <c:v>#N/A</c:v>
                </c:pt>
                <c:pt idx="9">
                  <c:v>26.11</c:v>
                </c:pt>
              </c:numCache>
            </c:numRef>
          </c:val>
          <c:extLst>
            <c:ext xmlns:c16="http://schemas.microsoft.com/office/drawing/2014/chart" uri="{C3380CC4-5D6E-409C-BE32-E72D297353CC}">
              <c16:uniqueId val="{00000009-37B9-4840-A33E-1B68166C10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1463</c:v>
                </c:pt>
                <c:pt idx="5">
                  <c:v>1510</c:v>
                </c:pt>
                <c:pt idx="8">
                  <c:v>1584</c:v>
                </c:pt>
                <c:pt idx="11">
                  <c:v>1541</c:v>
                </c:pt>
                <c:pt idx="14">
                  <c:v>1569</c:v>
                </c:pt>
              </c:numCache>
            </c:numRef>
          </c:val>
          <c:extLst>
            <c:ext xmlns:c16="http://schemas.microsoft.com/office/drawing/2014/chart" uri="{C3380CC4-5D6E-409C-BE32-E72D297353CC}">
              <c16:uniqueId val="{00000000-0EEA-4C25-80F9-BB33F26CC4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EA-4C25-80F9-BB33F26CC4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6</c:v>
                </c:pt>
                <c:pt idx="6">
                  <c:v>10</c:v>
                </c:pt>
                <c:pt idx="9">
                  <c:v>7</c:v>
                </c:pt>
                <c:pt idx="12">
                  <c:v>7</c:v>
                </c:pt>
              </c:numCache>
            </c:numRef>
          </c:val>
          <c:extLst>
            <c:ext xmlns:c16="http://schemas.microsoft.com/office/drawing/2014/chart" uri="{C3380CC4-5D6E-409C-BE32-E72D297353CC}">
              <c16:uniqueId val="{00000002-0EEA-4C25-80F9-BB33F26CC4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13</c:v>
                </c:pt>
                <c:pt idx="6">
                  <c:v>32</c:v>
                </c:pt>
                <c:pt idx="9">
                  <c:v>31</c:v>
                </c:pt>
                <c:pt idx="12">
                  <c:v>31</c:v>
                </c:pt>
              </c:numCache>
            </c:numRef>
          </c:val>
          <c:extLst>
            <c:ext xmlns:c16="http://schemas.microsoft.com/office/drawing/2014/chart" uri="{C3380CC4-5D6E-409C-BE32-E72D297353CC}">
              <c16:uniqueId val="{00000003-0EEA-4C25-80F9-BB33F26CC4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839</c:v>
                </c:pt>
                <c:pt idx="3">
                  <c:v>817</c:v>
                </c:pt>
                <c:pt idx="6">
                  <c:v>893</c:v>
                </c:pt>
                <c:pt idx="9">
                  <c:v>718</c:v>
                </c:pt>
                <c:pt idx="12">
                  <c:v>715</c:v>
                </c:pt>
              </c:numCache>
            </c:numRef>
          </c:val>
          <c:extLst>
            <c:ext xmlns:c16="http://schemas.microsoft.com/office/drawing/2014/chart" uri="{C3380CC4-5D6E-409C-BE32-E72D297353CC}">
              <c16:uniqueId val="{00000004-0EEA-4C25-80F9-BB33F26CC4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EA-4C25-80F9-BB33F26CC4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EA-4C25-80F9-BB33F26CC4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1427</c:v>
                </c:pt>
                <c:pt idx="3">
                  <c:v>1459</c:v>
                </c:pt>
                <c:pt idx="6">
                  <c:v>1473</c:v>
                </c:pt>
                <c:pt idx="9">
                  <c:v>1348</c:v>
                </c:pt>
                <c:pt idx="12">
                  <c:v>1339</c:v>
                </c:pt>
              </c:numCache>
            </c:numRef>
          </c:val>
          <c:extLst>
            <c:ext xmlns:c16="http://schemas.microsoft.com/office/drawing/2014/chart" uri="{C3380CC4-5D6E-409C-BE32-E72D297353CC}">
              <c16:uniqueId val="{00000007-0EEA-4C25-80F9-BB33F26CC4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812</c:v>
                </c:pt>
                <c:pt idx="2">
                  <c:v>#N/A</c:v>
                </c:pt>
                <c:pt idx="3">
                  <c:v>#N/A</c:v>
                </c:pt>
                <c:pt idx="4">
                  <c:v>785</c:v>
                </c:pt>
                <c:pt idx="5">
                  <c:v>#N/A</c:v>
                </c:pt>
                <c:pt idx="6">
                  <c:v>#N/A</c:v>
                </c:pt>
                <c:pt idx="7">
                  <c:v>824</c:v>
                </c:pt>
                <c:pt idx="8">
                  <c:v>#N/A</c:v>
                </c:pt>
                <c:pt idx="9">
                  <c:v>#N/A</c:v>
                </c:pt>
                <c:pt idx="10">
                  <c:v>563</c:v>
                </c:pt>
                <c:pt idx="11">
                  <c:v>#N/A</c:v>
                </c:pt>
                <c:pt idx="12">
                  <c:v>#N/A</c:v>
                </c:pt>
                <c:pt idx="13">
                  <c:v>523</c:v>
                </c:pt>
                <c:pt idx="14">
                  <c:v>#N/A</c:v>
                </c:pt>
              </c:numCache>
            </c:numRef>
          </c:val>
          <c:smooth val="0"/>
          <c:extLst>
            <c:ext xmlns:c16="http://schemas.microsoft.com/office/drawing/2014/chart" uri="{C3380CC4-5D6E-409C-BE32-E72D297353CC}">
              <c16:uniqueId val="{00000008-0EEA-4C25-80F9-BB33F26CC4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15566</c:v>
                </c:pt>
                <c:pt idx="5">
                  <c:v>16223</c:v>
                </c:pt>
                <c:pt idx="8">
                  <c:v>15585</c:v>
                </c:pt>
                <c:pt idx="11">
                  <c:v>14889</c:v>
                </c:pt>
                <c:pt idx="14">
                  <c:v>14753</c:v>
                </c:pt>
              </c:numCache>
            </c:numRef>
          </c:val>
          <c:extLst>
            <c:ext xmlns:c16="http://schemas.microsoft.com/office/drawing/2014/chart" uri="{C3380CC4-5D6E-409C-BE32-E72D297353CC}">
              <c16:uniqueId val="{00000000-5571-4DD2-85D8-7BAA47FBA9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344</c:v>
                </c:pt>
                <c:pt idx="5">
                  <c:v>295</c:v>
                </c:pt>
                <c:pt idx="8">
                  <c:v>260</c:v>
                </c:pt>
                <c:pt idx="11">
                  <c:v>222</c:v>
                </c:pt>
                <c:pt idx="14">
                  <c:v>169</c:v>
                </c:pt>
              </c:numCache>
            </c:numRef>
          </c:val>
          <c:extLst>
            <c:ext xmlns:c16="http://schemas.microsoft.com/office/drawing/2014/chart" uri="{C3380CC4-5D6E-409C-BE32-E72D297353CC}">
              <c16:uniqueId val="{00000001-5571-4DD2-85D8-7BAA47FBA9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6578</c:v>
                </c:pt>
                <c:pt idx="5">
                  <c:v>6324</c:v>
                </c:pt>
                <c:pt idx="8">
                  <c:v>10528</c:v>
                </c:pt>
                <c:pt idx="11">
                  <c:v>12242</c:v>
                </c:pt>
                <c:pt idx="14">
                  <c:v>14003</c:v>
                </c:pt>
              </c:numCache>
            </c:numRef>
          </c:val>
          <c:extLst>
            <c:ext xmlns:c16="http://schemas.microsoft.com/office/drawing/2014/chart" uri="{C3380CC4-5D6E-409C-BE32-E72D297353CC}">
              <c16:uniqueId val="{00000002-5571-4DD2-85D8-7BAA47FBA9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71-4DD2-85D8-7BAA47FBA9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71-4DD2-85D8-7BAA47FBA9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71-4DD2-85D8-7BAA47FBA9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818</c:v>
                </c:pt>
                <c:pt idx="3">
                  <c:v>771</c:v>
                </c:pt>
                <c:pt idx="6">
                  <c:v>665</c:v>
                </c:pt>
                <c:pt idx="9">
                  <c:v>559</c:v>
                </c:pt>
                <c:pt idx="12">
                  <c:v>545</c:v>
                </c:pt>
              </c:numCache>
            </c:numRef>
          </c:val>
          <c:extLst>
            <c:ext xmlns:c16="http://schemas.microsoft.com/office/drawing/2014/chart" uri="{C3380CC4-5D6E-409C-BE32-E72D297353CC}">
              <c16:uniqueId val="{00000006-5571-4DD2-85D8-7BAA47FBA9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157</c:v>
                </c:pt>
                <c:pt idx="3">
                  <c:v>369</c:v>
                </c:pt>
                <c:pt idx="6">
                  <c:v>330</c:v>
                </c:pt>
                <c:pt idx="9">
                  <c:v>298</c:v>
                </c:pt>
                <c:pt idx="12">
                  <c:v>272</c:v>
                </c:pt>
              </c:numCache>
            </c:numRef>
          </c:val>
          <c:extLst>
            <c:ext xmlns:c16="http://schemas.microsoft.com/office/drawing/2014/chart" uri="{C3380CC4-5D6E-409C-BE32-E72D297353CC}">
              <c16:uniqueId val="{00000007-5571-4DD2-85D8-7BAA47FBA9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8293</c:v>
                </c:pt>
                <c:pt idx="3">
                  <c:v>8639</c:v>
                </c:pt>
                <c:pt idx="6">
                  <c:v>9176</c:v>
                </c:pt>
                <c:pt idx="9">
                  <c:v>7805</c:v>
                </c:pt>
                <c:pt idx="12">
                  <c:v>6836</c:v>
                </c:pt>
              </c:numCache>
            </c:numRef>
          </c:val>
          <c:extLst>
            <c:ext xmlns:c16="http://schemas.microsoft.com/office/drawing/2014/chart" uri="{C3380CC4-5D6E-409C-BE32-E72D297353CC}">
              <c16:uniqueId val="{00000008-5571-4DD2-85D8-7BAA47FBA9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4</c:v>
                </c:pt>
                <c:pt idx="6">
                  <c:v>0</c:v>
                </c:pt>
                <c:pt idx="9">
                  <c:v>0</c:v>
                </c:pt>
                <c:pt idx="12">
                  <c:v>0</c:v>
                </c:pt>
              </c:numCache>
            </c:numRef>
          </c:val>
          <c:extLst>
            <c:ext xmlns:c16="http://schemas.microsoft.com/office/drawing/2014/chart" uri="{C3380CC4-5D6E-409C-BE32-E72D297353CC}">
              <c16:uniqueId val="{00000009-5571-4DD2-85D8-7BAA47FBA9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12977</c:v>
                </c:pt>
                <c:pt idx="3">
                  <c:v>14157</c:v>
                </c:pt>
                <c:pt idx="6">
                  <c:v>13673</c:v>
                </c:pt>
                <c:pt idx="9">
                  <c:v>12905</c:v>
                </c:pt>
                <c:pt idx="12">
                  <c:v>12733</c:v>
                </c:pt>
              </c:numCache>
            </c:numRef>
          </c:val>
          <c:extLst>
            <c:ext xmlns:c16="http://schemas.microsoft.com/office/drawing/2014/chart" uri="{C3380CC4-5D6E-409C-BE32-E72D297353CC}">
              <c16:uniqueId val="{0000000A-5571-4DD2-85D8-7BAA47FBA9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1097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71-4DD2-85D8-7BAA47FBA9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1108</c:v>
                </c:pt>
                <c:pt idx="1">
                  <c:v>1028</c:v>
                </c:pt>
                <c:pt idx="2">
                  <c:v>1028</c:v>
                </c:pt>
              </c:numCache>
            </c:numRef>
          </c:val>
          <c:extLst>
            <c:ext xmlns:c16="http://schemas.microsoft.com/office/drawing/2014/chart" uri="{C3380CC4-5D6E-409C-BE32-E72D297353CC}">
              <c16:uniqueId val="{00000000-B85C-45E3-A12C-8BFD1E1D78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1153</c:v>
                </c:pt>
                <c:pt idx="1">
                  <c:v>1251</c:v>
                </c:pt>
                <c:pt idx="2">
                  <c:v>1517</c:v>
                </c:pt>
              </c:numCache>
            </c:numRef>
          </c:val>
          <c:extLst>
            <c:ext xmlns:c16="http://schemas.microsoft.com/office/drawing/2014/chart" uri="{C3380CC4-5D6E-409C-BE32-E72D297353CC}">
              <c16:uniqueId val="{00000001-B85C-45E3-A12C-8BFD1E1D78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9739</c:v>
                </c:pt>
                <c:pt idx="1">
                  <c:v>10440</c:v>
                </c:pt>
                <c:pt idx="2">
                  <c:v>11985</c:v>
                </c:pt>
              </c:numCache>
            </c:numRef>
          </c:val>
          <c:extLst>
            <c:ext xmlns:c16="http://schemas.microsoft.com/office/drawing/2014/chart" uri="{C3380CC4-5D6E-409C-BE32-E72D297353CC}">
              <c16:uniqueId val="{00000002-B85C-45E3-A12C-8BFD1E1D78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{4F700830-9C10-4F77-A049-6DF209571D39}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313-4380-98A0-3B89FCE202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{EE1F1C35-052C-4930-8C8C-5E5E599FA754}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13-4380-98A0-3B89FCE202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{A95AAC1A-3147-4070-A87D-DA6AEA98E323}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13-4380-98A0-3B89FCE202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{66DA9497-677D-4305-BFE0-36506B8C7EEF}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13-4380-98A0-3B89FCE202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{F1460EAD-7C92-453E-9C6C-33524FF4A4EE}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13-4380-98A0-3B89FCE2024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{400994E9-0E23-4B34-B079-990C5A2E3300}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313-4380-98A0-3B89FCE2024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{86AAA4B9-0EA0-4D82-BC17-F8CA93F31E3A}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313-4380-98A0-3B89FCE2024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{9D9D1689-3F37-40F2-8490-A3D71C8D6788}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313-4380-98A0-3B89FCE2024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{6BD3F21D-C51E-45CA-ABBC-CBA2855C0BE6}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313-4380-98A0-3B89FCE202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60.1</c:v>
                </c:pt>
                <c:pt idx="16">
                  <c:v>62</c:v>
                </c:pt>
                <c:pt idx="24">
                  <c:v>63.6</c:v>
                </c:pt>
                <c:pt idx="32">
                  <c:v>65</c:v>
                </c:pt>
              </c:numCache>
            </c:numRef>
          </c:xVal>
          <c:yVal>
            <c:numRef>
              <c:f>公会計指標分析・財政指標組合せ分析表!$BP$51:$DC$51</c:f>
              <c:numCache>
                <c:formatCode>#,##0.0;"▲ "#,##0.0</c:formatCode>
                <c:ptCount val="40"/>
                <c:pt idx="8">
                  <c:v>16.8</c:v>
                </c:pt>
              </c:numCache>
            </c:numRef>
          </c:yVal>
          <c:smooth val="0"/>
          <c:extLst>
            <c:ext xmlns:c16="http://schemas.microsoft.com/office/drawing/2014/chart" uri="{C3380CC4-5D6E-409C-BE32-E72D297353CC}">
              <c16:uniqueId val="{00000009-1313-4380-98A0-3B89FCE202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{707F6C1B-1CAC-423F-B1B1-94B2B062DC0F}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313-4380-98A0-3B89FCE202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{0515A8FB-FC89-443C-A756-7E73A53F9137}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13-4380-98A0-3B89FCE202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{8071F858-289D-4DDB-9E98-5A7C8D62FFDB}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13-4380-98A0-3B89FCE202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{596828AB-9598-435A-86B1-0E277A028001}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13-4380-98A0-3B89FCE202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{812725DE-0200-4C32-A1D7-08901C8B58FD}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13-4380-98A0-3B89FCE2024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{289316C9-4CAE-4533-944C-9EF3C87D287C}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313-4380-98A0-3B89FCE2024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{3B72CD04-7E6A-4389-BA17-A89466280521}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313-4380-98A0-3B89FCE2024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{136E8FD8-88F0-4AF3-BFBC-9250C64CFA4B}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313-4380-98A0-3B89FCE2024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{39977CCF-413C-4232-A917-C58281682894}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313-4380-98A0-3B89FCE202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1313-4380-98A0-3B89FCE20243}"/>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{EC4DADD7-7283-405B-AB5D-94FA12AA8784}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C90-462D-85F3-5AFF3BD3C9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{4C2C2577-0B6E-468B-930A-22396166CD6E}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90-462D-85F3-5AFF3BD3C9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{D3E45A61-7754-4BD8-8EAD-BBE71280EAE3}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90-462D-85F3-5AFF3BD3C9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{4DFF2ECF-D5EE-4838-8C12-34FABF86F1B8}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90-462D-85F3-5AFF3BD3C9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{1F6DB54E-86B0-43C8-B7D9-452E7FFD10DC}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90-462D-85F3-5AFF3BD3C9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{96225024-C977-46E5-BA36-1C1A590EC8AB}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C90-462D-85F3-5AFF3BD3C99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{DDE82433-19B8-4C20-92B6-4FAF2FE86B3D}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C90-462D-85F3-5AFF3BD3C99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{E29C156E-782E-4EA8-8617-0657709808D3}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C90-462D-85F3-5AFF3BD3C9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{BEB2BEF0-6164-4AD2-BDC4-F5F579ED14C8}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C90-462D-85F3-5AFF3BD3C9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11.4</c:v>
                </c:pt>
                <c:pt idx="16">
                  <c:v>12.2</c:v>
                </c:pt>
                <c:pt idx="24">
                  <c:v>10.8</c:v>
                </c:pt>
                <c:pt idx="32">
                  <c:v>9.4</c:v>
                </c:pt>
              </c:numCache>
            </c:numRef>
          </c:xVal>
          <c:yVal>
            <c:numRef>
              <c:f>公会計指標分析・財政指標組合せ分析表!$BP$73:$DC$73</c:f>
              <c:numCache>
                <c:formatCode>#,##0.0;"▲ "#,##0.0</c:formatCode>
                <c:ptCount val="40"/>
                <c:pt idx="8">
                  <c:v>16.8</c:v>
                </c:pt>
              </c:numCache>
            </c:numRef>
          </c:yVal>
          <c:smooth val="0"/>
          <c:extLst>
            <c:ext xmlns:c16="http://schemas.microsoft.com/office/drawing/2014/chart" uri="{C3380CC4-5D6E-409C-BE32-E72D297353CC}">
              <c16:uniqueId val="{00000009-EC90-462D-85F3-5AFF3BD3C9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{A7457296-4229-4893-9A73-CF9E738CCBFF}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C90-462D-85F3-5AFF3BD3C9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{F298D2CA-53AC-416E-BAC0-9A74531ABE28}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90-462D-85F3-5AFF3BD3C9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{B5B26BFE-E2BD-482C-8043-829A57112ECD}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90-462D-85F3-5AFF3BD3C9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{2A181814-9275-477F-8359-D50D8DE1973B}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90-462D-85F3-5AFF3BD3C9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{019E7BE7-A394-4EE5-A414-CA00A9EB6192}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90-462D-85F3-5AFF3BD3C9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{EC680DB9-8836-4561-B431-0C9C2C4F8E3A}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C90-462D-85F3-5AFF3BD3C99F}"/>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{1EB9F4E3-9F3A-4181-9323-17AE83BBE95B}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C90-462D-85F3-5AFF3BD3C99F}"/>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{E7DFFBFD-98A2-4303-865A-A3B34AC8AA45}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C90-462D-85F3-5AFF3BD3C9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{FF4CE6FA-649F-4C25-9C34-70B294A5A6BB}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C90-462D-85F3-5AFF3BD3C9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EC90-462D-85F3-5AFF3BD3C99F}"/>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実質公債費比率は９．４％であり、昨年度と比較し１．４ポイント改善している。その要因は元利償還金や公営企業債の元利償還金に対する繰入金が減少したためである。</a:t>
          </a:r>
        </a:p>
        <a:p>
          <a:r>
            <a:rPr kumimoji="1" lang="ja-JP" altLang="en-US" sz="1400">
              <a:latin typeface="ＭＳ ゴシック" pitchFamily="49" charset="-128"/>
              <a:ea typeface="ＭＳ ゴシック" pitchFamily="49" charset="-128"/>
            </a:rPr>
            <a:t>　臨時財政対策債や過疎対策事業債等の算入公債費により、財政運営に有利な地方債の発行に限定する状況であり、実質公債費比率の分子となる額は前年度と比較し減少している。今後も起債抑制策により、低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満期一括償還地方債の償還の財源として積み立てていない。</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今後の地方債償還の増大を見込み、基金積立も検討していく必要がある。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将来負担比率の分子となる額については、公営企業債等繰入見込額、一般会計等に係る地方債の現在高や退職手当負担見込額の減、充当可能基金の増により減少となった。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今後も地方債の抑制や基金の運用の適正化に努め、比率増加を抑制するよう財政運営に努める。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北海道八雲町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減債基金については、今後予定している大型事業の元金償還を見据え増加している。ふるさと応援基金の増加により、基金全体として増加基調にある。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による税収減、主幹産業である一次産業の不調や、各公共施設の老朽化に伴う改修・改築事業費の発生、維持補修費の増嵩等、基金繰り入れを通じた財源確保の必要性が増していくものと想定される。今後も町財政の状況に応じた繰り入れ・積み立てを検討し、適切な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八雲町を愛し、応援しようとする人々から広く寄附金を募り、指定された事業を行うことによって当該寄附者の思いを実現化し、多様な人々の参画による個性豊かな活気あふれるまちづくり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・公共施設整備基金：公共施設の整備のための財源。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・地域振興基金：八雲町民の連帯の強化及び地域振興に資する事業。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・まちづくり振興基金：個性的、魅力的な地域づくり事業。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・森林環境譲与税基金：間伐や人材育成、担い手確保、木材利用の促進や普及啓発等の森林整備及びその促進に必要な事業。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・ふるさと応援基金は、毎年多額の寄附金を頂いており、受領した寄附金は寄附時に指定された事業に充当するために一旦積み立てるため、基金残高が増加した。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・公共施設整備基金は、新庁舎等整備事業の財源確保のため取崩しを実施したため、基金残高が減少している。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については、寄附者指定の各種事業に充当し活気あふれるまちづくりに資することができるよう、ふるさと応援寄付金の奨励事業を推進し自主財源の確保に努めるとともに、町財政の状況に応じた繰り入れ・積み立てを検討し、適切な運営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・公共施設整備基金は、公共施設の老朽化にともない、改修・改築等事業費の増嵩が見込まれるため、減少基調となることが想定される。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普通建設事業や病院事業への繰出しなどによる財源不足を補うため取崩しを行っているが、決算余剰金積立額が繰入額と同額であったため、残高に変更はない。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人口減少による税収減、主幹産業である一次産業の不調などにより、一般財源の確保が必要となることから、今後も繰り入れの実施により基金残高は減少基調となることが想定される。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今後予定している大型事業の元金償還を見据え増加している。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今後も町財政の状況に応じた繰り入れ・積み立てを検討し、適切な運営を行っていく。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CD59AC-6721-4255-906D-4FA7B46097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E7E2CE-7017-4638-927D-01B086547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FF31D19-76E7-475C-A660-7C43C728BB4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23147491-42A0-4281-B44A-7A7B629E1A6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10D539D9-8DFE-4221-806C-669367AADE0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1CEC8AC1-101E-4D5B-B4EA-92F13E6D1C4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87996FBD-C422-41A4-B6E9-58869A6BCAC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A480B0D9-492C-4955-8FBE-DF72287E2B2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22AD12E9-1CF3-4EE8-9581-9E0FE100121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17B2D0EC-2DF0-42B6-AAA0-3AC1456DD0D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F49CD640-8A04-4839-949A-D39E52FCAA9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DF1944BE-FA24-4785-AE60-DF7F80E1FE1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74A441C3-A0EB-4CF2-8522-1696D59DE6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55134C6A-9BDA-4EBF-AFCF-9515D3C32FB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596FA533-A278-4B48-BB4B-7DDD16B6E7D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950A519-AC76-4532-B183-97DC90BB03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5ADB89D-3E6B-48BF-AA0F-25A9679198E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CAF4BA7-9E80-4176-80AA-4A78F688A0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E5480E46-703D-4DA0-A035-8A8532F19FF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F0E4E02-EC89-4F63-9416-E8A9FD2C4D8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14,779
14,339
956.08
19,609,554
19,189,554
347,058
8,193,652
12,733,467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E2A6A5E-C05D-4583-B089-FF7DABF41EC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CBC4351-BD4A-4242-9E12-2BE7A8FFB2A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8BD87DB-0590-4040-AA1E-6AB1A039115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FDE16FA-037B-4C35-80A2-3CACB6E2F7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AAB255A-382F-422C-A66F-C82A5D03660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E59678-9F0A-4960-B352-691FD8AE4AA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75E0927F-7C26-4266-9763-628113C1C4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C16AC378-A893-4F75-959B-E3949D17E2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ADEC4A5-67EA-4A2E-B8D9-644BA35367B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7A5F7986-693C-4CF1-8395-84C8850208B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86B96C5C-3558-4AC3-844D-EF403226A7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E5A3D34-20FA-4FA8-BBFA-17ECF6FC379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4DBA5BA-7622-4C66-8053-7D1BD7CF456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846D924D-6A4E-4FDE-979C-5793F2BB60C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2944A25-93AC-484B-AA4C-C9E55655D8D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E3C2DE58-5A88-4B62-89EA-65F0565831D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DA93BF48-1830-419D-87A6-041D9977D2F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6FDEF9E7-7557-4B35-A5AE-79F4C7F3DC2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D8F089C-714D-4D96-A73C-0C4C3DD6C4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330C76C6-A9CC-4016-B171-83010280582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E6F8E65-E105-4239-A62B-3D1DC69C903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7F1D1E20-79BC-4D33-AF61-286CD0EF08E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C4B3B1A7-0CB7-4561-AD19-4224C398535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78CAA16A-C5A6-4EC7-A270-CA263EF5FD2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9EEC49F3-D469-4185-BD6D-932AF27C0B8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5DDF42D-6D46-4962-A8A5-A66C86D7A69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FD096FB8-F283-4ED5-9EC7-5A101A3134D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265C031-2FF0-4BA0-81B9-0E5B4EA57B7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7D008070-5026-4CB8-82BF-1ADEA5E0A82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D49B896-08B6-4D2F-B974-9E3C670EA42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AA02E56-C24F-42EF-9B90-0F32D31C2C0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DD05A89B-52EF-49BD-864A-7CE2E6BCF21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6A22DD63-F309-4958-B4D6-1FE6241072E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B33E8B0-3CA6-4F7E-B49C-0D85897A371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5673206-31F4-47BC-9BDF-A96E1FB7D43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６５．０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％であり、類似団体平均と比較して１．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ポイント下回っているものの、昨年度比較で１．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ポイント上昇している。今後も公共施設の老朽化に伴い比率の上昇が予想されるため、長期的な視点による公共施設の更新・統廃合・長寿命化の計画的な実施により、財政負担の軽減・平準化に努める。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13AF996-AF63-44E0-BA28-F82A814578D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3191398-DD09-41BA-8A5C-9A8F8C7CB03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25D1383E-08B6-4FAE-AA8A-54EE687CE57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4FA78D7-4CCC-4FD8-A55B-318B6CD71FB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08071988-589C-4936-8957-6162F3A38F2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3B9E73BC-FC16-463F-8702-E808D906A06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959C1707-F4F9-4B2D-8F84-6A06C3886CB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975A32F7-D2C0-4E1A-A037-30F8322B151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A75351E3-7D0F-460D-B72B-18D61914CC9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1C590675-576C-4B47-8028-8B463511FF2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782150A1-F281-45D4-9730-D03C2355CCF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F5D72B58-0247-4D00-B3BB-D2A297DCE9F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0F8DF6B9-30B4-44B9-AE43-7E9B37E80B7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A31C203-6DC5-4B2F-B13D-84A11EFAAF8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696A9C5-FB4F-4DD4-B48A-D0D59109AA8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A84DAE4-B4DD-41D8-AFB9-41A34DFBA3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73" name="直線コネクタ 72">
          <a:extLst>
            <a:ext uri="{FF2B5EF4-FFF2-40B4-BE49-F238E27FC236}">
              <a16:creationId xmlns:a16="http://schemas.microsoft.com/office/drawing/2014/main" id="{EB1C7A12-06AE-4A93-92AE-EA4AD54D3938}"/>
            </a:ext>
          </a:extLst>
        </xdr:cNvPr>
        <xdr:cNvCxnSpPr/>
      </xdr:nvCxnSpPr>
      <xdr:spPr>
        <a:xfrm flipV="1">
          <a:off x="4760595" y="548555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4" name="有形固定資産減価償却率最小値テキスト">
          <a:extLst>
            <a:ext uri="{FF2B5EF4-FFF2-40B4-BE49-F238E27FC236}">
              <a16:creationId xmlns:a16="http://schemas.microsoft.com/office/drawing/2014/main" id="{91573AE6-2E43-4B9F-A3E3-5BB78E146A98}"/>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5" name="直線コネクタ 74">
          <a:extLst>
            <a:ext uri="{FF2B5EF4-FFF2-40B4-BE49-F238E27FC236}">
              <a16:creationId xmlns:a16="http://schemas.microsoft.com/office/drawing/2014/main" id="{1B10CE2B-0017-4A95-8BDD-18F25370D810}"/>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76" name="有形固定資産減価償却率最大値テキスト">
          <a:extLst>
            <a:ext uri="{FF2B5EF4-FFF2-40B4-BE49-F238E27FC236}">
              <a16:creationId xmlns:a16="http://schemas.microsoft.com/office/drawing/2014/main" id="{1811413E-0AA1-4398-9E20-55E3F0580484}"/>
            </a:ext>
          </a:extLst>
        </xdr:cNvPr>
        <xdr:cNvSpPr txBox="1"/>
      </xdr:nvSpPr>
      <xdr:spPr>
        <a:xfrm>
          <a:off x="4813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77" name="直線コネクタ 76">
          <a:extLst>
            <a:ext uri="{FF2B5EF4-FFF2-40B4-BE49-F238E27FC236}">
              <a16:creationId xmlns:a16="http://schemas.microsoft.com/office/drawing/2014/main" id="{7693C620-BA21-4782-8E5D-41BEB664D146}"/>
            </a:ext>
          </a:extLst>
        </xdr:cNvPr>
        <xdr:cNvCxnSpPr/>
      </xdr:nvCxnSpPr>
      <xdr:spPr>
        <a:xfrm>
          <a:off x="4673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8" name="有形固定資産減価償却率平均値テキスト">
          <a:extLst>
            <a:ext uri="{FF2B5EF4-FFF2-40B4-BE49-F238E27FC236}">
              <a16:creationId xmlns:a16="http://schemas.microsoft.com/office/drawing/2014/main" id="{8ADE7ADB-8360-47D1-AEC3-5B8BCB41059B}"/>
            </a:ext>
          </a:extLst>
        </xdr:cNvPr>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9" name="フローチャート: 判断 78">
          <a:extLst>
            <a:ext uri="{FF2B5EF4-FFF2-40B4-BE49-F238E27FC236}">
              <a16:creationId xmlns:a16="http://schemas.microsoft.com/office/drawing/2014/main" id="{3988A16C-3F93-4D3F-9087-A9F89DA34451}"/>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80" name="フローチャート: 判断 79">
          <a:extLst>
            <a:ext uri="{FF2B5EF4-FFF2-40B4-BE49-F238E27FC236}">
              <a16:creationId xmlns:a16="http://schemas.microsoft.com/office/drawing/2014/main" id="{12628E87-5E10-400A-AC64-5AA5991D8082}"/>
            </a:ext>
          </a:extLst>
        </xdr:cNvPr>
        <xdr:cNvSpPr/>
      </xdr:nvSpPr>
      <xdr:spPr>
        <a:xfrm>
          <a:off x="4000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1" name="フローチャート: 判断 80">
          <a:extLst>
            <a:ext uri="{FF2B5EF4-FFF2-40B4-BE49-F238E27FC236}">
              <a16:creationId xmlns:a16="http://schemas.microsoft.com/office/drawing/2014/main" id="{CC5DA95C-012A-4C16-9944-6E0972E3EBDB}"/>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2" name="フローチャート: 判断 81">
          <a:extLst>
            <a:ext uri="{FF2B5EF4-FFF2-40B4-BE49-F238E27FC236}">
              <a16:creationId xmlns:a16="http://schemas.microsoft.com/office/drawing/2014/main" id="{4B73C26D-A8A8-40A0-B243-DD832D9857AC}"/>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3" name="フローチャート: 判断 82">
          <a:extLst>
            <a:ext uri="{FF2B5EF4-FFF2-40B4-BE49-F238E27FC236}">
              <a16:creationId xmlns:a16="http://schemas.microsoft.com/office/drawing/2014/main" id="{9182102C-3569-429A-8500-C522F83C1118}"/>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A69BB16-D9A2-4F07-99C4-5C40A087C5F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6317596-E2BA-42A0-AE0E-E8DBF2337F8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830C554-F4B9-4103-9287-F052D2C1423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3CA3EBF-EF7A-4804-BCAC-F8B0535898E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10F4979-9147-490E-AE7E-FDD007DA92A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9" name="楕円 88">
          <a:extLst>
            <a:ext uri="{FF2B5EF4-FFF2-40B4-BE49-F238E27FC236}">
              <a16:creationId xmlns:a16="http://schemas.microsoft.com/office/drawing/2014/main" id="{8E7B8616-A5FC-40E2-A14F-69EC71399841}"/>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90" name="有形固定資産減価償却率該当値テキスト">
          <a:extLst>
            <a:ext uri="{FF2B5EF4-FFF2-40B4-BE49-F238E27FC236}">
              <a16:creationId xmlns:a16="http://schemas.microsoft.com/office/drawing/2014/main" id="{4ECFFAC0-D681-49B0-A0D5-3624B42D2B37}"/>
            </a:ext>
          </a:extLst>
        </xdr:cNvPr>
        <xdr:cNvSpPr txBox="1"/>
      </xdr:nvSpPr>
      <xdr:spPr>
        <a:xfrm>
          <a:off x="48133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137372</xdr:rowOff>
    </xdr:from>
    <xdr:to>
      <xdr:col>19</xdr:col>
      <xdr:colOff>187325</xdr:colOff>
      <xdr:row>30</xdr:row>
      <xdr:rowOff>67522</xdr:rowOff>
    </xdr:to>
    <xdr:sp macro="" textlink="">
      <xdr:nvSpPr>
        <xdr:cNvPr id="91" name="楕円 90">
          <a:extLst>
            <a:ext uri="{FF2B5EF4-FFF2-40B4-BE49-F238E27FC236}">
              <a16:creationId xmlns:a16="http://schemas.microsoft.com/office/drawing/2014/main" id="{8BC978AF-1D41-4850-94AD-DFC714EBE740}"/>
            </a:ext>
          </a:extLst>
        </xdr:cNvPr>
        <xdr:cNvSpPr/>
      </xdr:nvSpPr>
      <xdr:spPr>
        <a:xfrm>
          <a:off x="4000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16722</xdr:rowOff>
    </xdr:from>
    <xdr:to>
      <xdr:col>23</xdr:col>
      <xdr:colOff>85725</xdr:colOff>
      <xdr:row>30</xdr:row>
      <xdr:rowOff>117475</xdr:rowOff>
    </xdr:to>
    <xdr:cxnSp macro="">
      <xdr:nvCxnSpPr>
        <xdr:cNvPr id="92" name="直線コネクタ 91">
          <a:extLst>
            <a:ext uri="{FF2B5EF4-FFF2-40B4-BE49-F238E27FC236}">
              <a16:creationId xmlns:a16="http://schemas.microsoft.com/office/drawing/2014/main" id="{0E7E715C-4128-4653-8709-82FFF87F7713}"/>
            </a:ext>
          </a:extLst>
        </xdr:cNvPr>
        <xdr:cNvCxnSpPr/>
      </xdr:nvCxnSpPr>
      <xdr:spPr>
        <a:xfrm>
          <a:off x="4051300" y="5931747"/>
          <a:ext cx="7112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93" name="楕円 92">
          <a:extLst>
            <a:ext uri="{FF2B5EF4-FFF2-40B4-BE49-F238E27FC236}">
              <a16:creationId xmlns:a16="http://schemas.microsoft.com/office/drawing/2014/main" id="{843B91CD-0A6B-4E6F-92FB-076F2191BBDD}"/>
            </a:ext>
          </a:extLst>
        </xdr:cNvPr>
        <xdr:cNvSpPr/>
      </xdr:nvSpPr>
      <xdr:spPr>
        <a:xfrm>
          <a:off x="3238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30</xdr:row>
      <xdr:rowOff>16722</xdr:rowOff>
    </xdr:to>
    <xdr:cxnSp macro="">
      <xdr:nvCxnSpPr>
        <xdr:cNvPr id="94" name="直線コネクタ 93">
          <a:extLst>
            <a:ext uri="{FF2B5EF4-FFF2-40B4-BE49-F238E27FC236}">
              <a16:creationId xmlns:a16="http://schemas.microsoft.com/office/drawing/2014/main" id="{4F2FF8EE-09D1-47C7-A0BE-BB76EB7100B8}"/>
            </a:ext>
          </a:extLst>
        </xdr:cNvPr>
        <xdr:cNvCxnSpPr/>
      </xdr:nvCxnSpPr>
      <xdr:spPr>
        <a:xfrm>
          <a:off x="3289300" y="5816600"/>
          <a:ext cx="762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56938</xdr:rowOff>
    </xdr:from>
    <xdr:to>
      <xdr:col>11</xdr:col>
      <xdr:colOff>187325</xdr:colOff>
      <xdr:row>28</xdr:row>
      <xdr:rowOff>158538</xdr:rowOff>
    </xdr:to>
    <xdr:sp macro="" textlink="">
      <xdr:nvSpPr>
        <xdr:cNvPr id="95" name="楕円 94">
          <a:extLst>
            <a:ext uri="{FF2B5EF4-FFF2-40B4-BE49-F238E27FC236}">
              <a16:creationId xmlns:a16="http://schemas.microsoft.com/office/drawing/2014/main" id="{1A8E329A-1FD8-476B-AFDB-C1859A8E4893}"/>
            </a:ext>
          </a:extLst>
        </xdr:cNvPr>
        <xdr:cNvSpPr/>
      </xdr:nvSpPr>
      <xdr:spPr>
        <a:xfrm>
          <a:off x="24765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107738</xdr:rowOff>
    </xdr:from>
    <xdr:to>
      <xdr:col>15</xdr:col>
      <xdr:colOff>136525</xdr:colOff>
      <xdr:row>29</xdr:row>
      <xdr:rowOff>73025</xdr:rowOff>
    </xdr:to>
    <xdr:cxnSp macro="">
      <xdr:nvCxnSpPr>
        <xdr:cNvPr id="96" name="直線コネクタ 95">
          <a:extLst>
            <a:ext uri="{FF2B5EF4-FFF2-40B4-BE49-F238E27FC236}">
              <a16:creationId xmlns:a16="http://schemas.microsoft.com/office/drawing/2014/main" id="{8057D553-C73D-4D24-A99B-A17FC6247FA1}"/>
            </a:ext>
          </a:extLst>
        </xdr:cNvPr>
        <xdr:cNvCxnSpPr/>
      </xdr:nvCxnSpPr>
      <xdr:spPr>
        <a:xfrm>
          <a:off x="2527300" y="5679863"/>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127635</xdr:rowOff>
    </xdr:from>
    <xdr:to>
      <xdr:col>7</xdr:col>
      <xdr:colOff>187325</xdr:colOff>
      <xdr:row>28</xdr:row>
      <xdr:rowOff>57785</xdr:rowOff>
    </xdr:to>
    <xdr:sp macro="" textlink="">
      <xdr:nvSpPr>
        <xdr:cNvPr id="97" name="楕円 96">
          <a:extLst>
            <a:ext uri="{FF2B5EF4-FFF2-40B4-BE49-F238E27FC236}">
              <a16:creationId xmlns:a16="http://schemas.microsoft.com/office/drawing/2014/main" id="{9D48F135-F5D1-4333-AD57-66F121E7D1B5}"/>
            </a:ext>
          </a:extLst>
        </xdr:cNvPr>
        <xdr:cNvSpPr/>
      </xdr:nvSpPr>
      <xdr:spPr>
        <a:xfrm>
          <a:off x="1714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6985</xdr:rowOff>
    </xdr:from>
    <xdr:to>
      <xdr:col>11</xdr:col>
      <xdr:colOff>136525</xdr:colOff>
      <xdr:row>28</xdr:row>
      <xdr:rowOff>107738</xdr:rowOff>
    </xdr:to>
    <xdr:cxnSp macro="">
      <xdr:nvCxnSpPr>
        <xdr:cNvPr id="98" name="直線コネクタ 97">
          <a:extLst>
            <a:ext uri="{FF2B5EF4-FFF2-40B4-BE49-F238E27FC236}">
              <a16:creationId xmlns:a16="http://schemas.microsoft.com/office/drawing/2014/main" id="{F898A4DE-05EE-4D96-B297-071DFB04E239}"/>
            </a:ext>
          </a:extLst>
        </xdr:cNvPr>
        <xdr:cNvCxnSpPr/>
      </xdr:nvCxnSpPr>
      <xdr:spPr>
        <a:xfrm>
          <a:off x="1765300" y="5579110"/>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16739</xdr:rowOff>
    </xdr:from>
    <xdr:ext cx="405111" cy="259045"/>
    <xdr:sp macro="" textlink="">
      <xdr:nvSpPr>
        <xdr:cNvPr id="99" name="n_1aveValue有形固定資産減価償却率">
          <a:extLst>
            <a:ext uri="{FF2B5EF4-FFF2-40B4-BE49-F238E27FC236}">
              <a16:creationId xmlns:a16="http://schemas.microsoft.com/office/drawing/2014/main" id="{DB06EB1F-0E19-4DF3-973B-012EF9B8C116}"/>
            </a:ext>
          </a:extLst>
        </xdr:cNvPr>
        <xdr:cNvSpPr txBox="1"/>
      </xdr:nvSpPr>
      <xdr:spPr>
        <a:xfrm>
          <a:off x="38360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0" name="n_2aveValue有形固定資産減価償却率">
          <a:extLst>
            <a:ext uri="{FF2B5EF4-FFF2-40B4-BE49-F238E27FC236}">
              <a16:creationId xmlns:a16="http://schemas.microsoft.com/office/drawing/2014/main" id="{5683557F-C0F4-451C-BE01-80555EC255A8}"/>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101" name="n_3aveValue有形固定資産減価償却率">
          <a:extLst>
            <a:ext uri="{FF2B5EF4-FFF2-40B4-BE49-F238E27FC236}">
              <a16:creationId xmlns:a16="http://schemas.microsoft.com/office/drawing/2014/main" id="{1443E05D-50F0-470B-AB96-B5E42DEDD146}"/>
            </a:ext>
          </a:extLst>
        </xdr:cNvPr>
        <xdr:cNvSpPr txBox="1"/>
      </xdr:nvSpPr>
      <xdr:spPr>
        <a:xfrm>
          <a:off x="2324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102" name="n_4aveValue有形固定資産減価償却率">
          <a:extLst>
            <a:ext uri="{FF2B5EF4-FFF2-40B4-BE49-F238E27FC236}">
              <a16:creationId xmlns:a16="http://schemas.microsoft.com/office/drawing/2014/main" id="{B76C6F2E-4353-4EAB-B2B4-1040EC9588B9}"/>
            </a:ext>
          </a:extLst>
        </xdr:cNvPr>
        <xdr:cNvSpPr txBox="1"/>
      </xdr:nvSpPr>
      <xdr:spPr>
        <a:xfrm>
          <a:off x="1562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84049</xdr:rowOff>
    </xdr:from>
    <xdr:ext cx="405111" cy="259045"/>
    <xdr:sp macro="" textlink="">
      <xdr:nvSpPr>
        <xdr:cNvPr id="103" name="n_1mainValue有形固定資産減価償却率">
          <a:extLst>
            <a:ext uri="{FF2B5EF4-FFF2-40B4-BE49-F238E27FC236}">
              <a16:creationId xmlns:a16="http://schemas.microsoft.com/office/drawing/2014/main" id="{1F39DFF5-47D6-4696-9BE6-0016F873398C}"/>
            </a:ext>
          </a:extLst>
        </xdr:cNvPr>
        <xdr:cNvSpPr txBox="1"/>
      </xdr:nvSpPr>
      <xdr:spPr>
        <a:xfrm>
          <a:off x="38360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104" name="n_2mainValue有形固定資産減価償却率">
          <a:extLst>
            <a:ext uri="{FF2B5EF4-FFF2-40B4-BE49-F238E27FC236}">
              <a16:creationId xmlns:a16="http://schemas.microsoft.com/office/drawing/2014/main" id="{886EE0C4-E835-44F2-B019-108622E4C17D}"/>
            </a:ext>
          </a:extLst>
        </xdr:cNvPr>
        <xdr:cNvSpPr txBox="1"/>
      </xdr:nvSpPr>
      <xdr:spPr>
        <a:xfrm>
          <a:off x="3086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3615</xdr:rowOff>
    </xdr:from>
    <xdr:ext cx="405111" cy="259045"/>
    <xdr:sp macro="" textlink="">
      <xdr:nvSpPr>
        <xdr:cNvPr id="105" name="n_3mainValue有形固定資産減価償却率">
          <a:extLst>
            <a:ext uri="{FF2B5EF4-FFF2-40B4-BE49-F238E27FC236}">
              <a16:creationId xmlns:a16="http://schemas.microsoft.com/office/drawing/2014/main" id="{53F02A7B-817D-4380-B759-5942C8C06DB0}"/>
            </a:ext>
          </a:extLst>
        </xdr:cNvPr>
        <xdr:cNvSpPr txBox="1"/>
      </xdr:nvSpPr>
      <xdr:spPr>
        <a:xfrm>
          <a:off x="23247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74312</xdr:rowOff>
    </xdr:from>
    <xdr:ext cx="405111" cy="259045"/>
    <xdr:sp macro="" textlink="">
      <xdr:nvSpPr>
        <xdr:cNvPr id="106" name="n_4mainValue有形固定資産減価償却率">
          <a:extLst>
            <a:ext uri="{FF2B5EF4-FFF2-40B4-BE49-F238E27FC236}">
              <a16:creationId xmlns:a16="http://schemas.microsoft.com/office/drawing/2014/main" id="{6D69C27C-C074-479C-912E-5177D8DF9AA8}"/>
            </a:ext>
          </a:extLst>
        </xdr:cNvPr>
        <xdr:cNvSpPr txBox="1"/>
      </xdr:nvSpPr>
      <xdr:spPr>
        <a:xfrm>
          <a:off x="1562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6579C61-6407-40C4-A968-D626E08BF04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FCA1BCD-7976-4F51-B433-1005B469CAB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75CE68C-08A3-4992-B0EA-2881004BA07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4F3A2B8-7864-4D61-932B-2785BB79582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C827357-91A5-4121-9ED7-C05BF1A9C5B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5BE3C48-8A13-46A6-840F-56C48681BBB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D563AD4-0C37-4512-9626-C8C2AF9B6C3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3AF8EF4-CDD9-48BE-A8DC-33A1259170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DFE1187-4ECA-4FA9-8764-661BF16673A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13F4D27-D542-400E-B0E9-118F9C06481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08E7DB3-73E8-4189-815A-E5A8E46F74E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805C5D3-5ECC-4BD0-B14B-F937A39AF27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520EB92-336F-4291-8CA3-69D41EB2462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債務償還比率は１９２．２％であり、一般会計等に係る地方債の現在高の減や充当可能基金の増などにより令和４年度と比較して減少しており、類似団体平均と比較して１８５．３ポイント下回っている。今後も地方債の抑制や歳出の削減、基金の運用の適正化を進め、債務償還比率の減となるような財政運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BFB64ED-A774-4127-A2AB-EE852726BE8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AF88D65-A738-444C-8FA9-0E1E574A3CE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06AE6ED-81D6-4905-A1AF-E1C3B77B565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64F7919A-9D1A-4652-AE6F-C030BD54472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4B87AC4C-63FE-48B1-BAD4-7C81794BC143}"/>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D3B566D8-714B-454A-9F01-0A256A7AD50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7C5A114A-3B2B-4A3C-A661-089EB4265B8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382BB7E-EB3E-401C-B28B-4A21CCF6328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BF567B8-BBB6-421E-A855-F9AE35936E6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46E5EFA-46F8-4F32-ABCA-43DBE131BFF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C22D3BF-691E-46EC-8453-55ED5201DF7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CE4C42D-6EED-465E-B2DF-E21D92173ED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143E103-4872-49DE-932B-B6BA4C74A88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F949646-B10E-4505-B1BB-FCFAE8688C4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B5E1B34-7814-4821-958C-FB68DC7253D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5" name="直線コネクタ 134">
          <a:extLst>
            <a:ext uri="{FF2B5EF4-FFF2-40B4-BE49-F238E27FC236}">
              <a16:creationId xmlns:a16="http://schemas.microsoft.com/office/drawing/2014/main" id="{95DEB3FB-3354-4F1A-9411-2E6DBC569507}"/>
            </a:ext>
          </a:extLst>
        </xdr:cNvPr>
        <xdr:cNvCxnSpPr/>
      </xdr:nvCxnSpPr>
      <xdr:spPr>
        <a:xfrm flipV="1">
          <a:off x="14793595" y="5312833"/>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6" name="債務償還比率最小値テキスト">
          <a:extLst>
            <a:ext uri="{FF2B5EF4-FFF2-40B4-BE49-F238E27FC236}">
              <a16:creationId xmlns:a16="http://schemas.microsoft.com/office/drawing/2014/main" id="{AD07A351-1A28-48B1-9E20-138FC6441676}"/>
            </a:ext>
          </a:extLst>
        </xdr:cNvPr>
        <xdr:cNvSpPr txBox="1"/>
      </xdr:nvSpPr>
      <xdr:spPr>
        <a:xfrm>
          <a:off x="14846300" y="65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7" name="直線コネクタ 136">
          <a:extLst>
            <a:ext uri="{FF2B5EF4-FFF2-40B4-BE49-F238E27FC236}">
              <a16:creationId xmlns:a16="http://schemas.microsoft.com/office/drawing/2014/main" id="{7750D666-3DED-4BDC-B162-12855F91ABD4}"/>
            </a:ext>
          </a:extLst>
        </xdr:cNvPr>
        <xdr:cNvCxnSpPr/>
      </xdr:nvCxnSpPr>
      <xdr:spPr>
        <a:xfrm>
          <a:off x="14706600" y="651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72B80B5-5FB5-4BA2-A5AB-FAB7319711F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EB959C8-133F-4B66-985D-A3D06802642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40" name="債務償還比率平均値テキスト">
          <a:extLst>
            <a:ext uri="{FF2B5EF4-FFF2-40B4-BE49-F238E27FC236}">
              <a16:creationId xmlns:a16="http://schemas.microsoft.com/office/drawing/2014/main" id="{191C5A12-C934-4B47-9E3D-504974CF63E0}"/>
            </a:ext>
          </a:extLst>
        </xdr:cNvPr>
        <xdr:cNvSpPr txBox="1"/>
      </xdr:nvSpPr>
      <xdr:spPr>
        <a:xfrm>
          <a:off x="14846300" y="5919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41" name="フローチャート: 判断 140">
          <a:extLst>
            <a:ext uri="{FF2B5EF4-FFF2-40B4-BE49-F238E27FC236}">
              <a16:creationId xmlns:a16="http://schemas.microsoft.com/office/drawing/2014/main" id="{AB52A04B-39B9-4124-B0C1-013A48E42ADE}"/>
            </a:ext>
          </a:extLst>
        </xdr:cNvPr>
        <xdr:cNvSpPr/>
      </xdr:nvSpPr>
      <xdr:spPr>
        <a:xfrm>
          <a:off x="14744700" y="59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42" name="フローチャート: 判断 141">
          <a:extLst>
            <a:ext uri="{FF2B5EF4-FFF2-40B4-BE49-F238E27FC236}">
              <a16:creationId xmlns:a16="http://schemas.microsoft.com/office/drawing/2014/main" id="{1C835E25-0957-4165-8E50-52EC9A27CC7B}"/>
            </a:ext>
          </a:extLst>
        </xdr:cNvPr>
        <xdr:cNvSpPr/>
      </xdr:nvSpPr>
      <xdr:spPr>
        <a:xfrm>
          <a:off x="140335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43" name="フローチャート: 判断 142">
          <a:extLst>
            <a:ext uri="{FF2B5EF4-FFF2-40B4-BE49-F238E27FC236}">
              <a16:creationId xmlns:a16="http://schemas.microsoft.com/office/drawing/2014/main" id="{C8F66AFB-6796-4CE7-9199-4CD95514B2AF}"/>
            </a:ext>
          </a:extLst>
        </xdr:cNvPr>
        <xdr:cNvSpPr/>
      </xdr:nvSpPr>
      <xdr:spPr>
        <a:xfrm>
          <a:off x="13271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4" name="フローチャート: 判断 143">
          <a:extLst>
            <a:ext uri="{FF2B5EF4-FFF2-40B4-BE49-F238E27FC236}">
              <a16:creationId xmlns:a16="http://schemas.microsoft.com/office/drawing/2014/main" id="{D091FBFC-9B4B-46C1-BD31-6A29B7190CA0}"/>
            </a:ext>
          </a:extLst>
        </xdr:cNvPr>
        <xdr:cNvSpPr/>
      </xdr:nvSpPr>
      <xdr:spPr>
        <a:xfrm>
          <a:off x="12509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5" name="フローチャート: 判断 144">
          <a:extLst>
            <a:ext uri="{FF2B5EF4-FFF2-40B4-BE49-F238E27FC236}">
              <a16:creationId xmlns:a16="http://schemas.microsoft.com/office/drawing/2014/main" id="{A89ABA93-FC58-457C-A0A7-F5C57120144A}"/>
            </a:ext>
          </a:extLst>
        </xdr:cNvPr>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A782059-2258-4970-A0B8-26D37BCAF21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AD1BEC5-1F38-4230-9CD3-3D2B16EF7C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5373DAB-CE33-43D8-9647-AD01B56D00F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3BCA77A-5535-4411-ACB7-DA22CE6C588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E073DDF-5511-47E8-8175-54B74C772D1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35708</xdr:rowOff>
    </xdr:from>
    <xdr:to>
      <xdr:col>76</xdr:col>
      <xdr:colOff>73025</xdr:colOff>
      <xdr:row>28</xdr:row>
      <xdr:rowOff>137308</xdr:rowOff>
    </xdr:to>
    <xdr:sp macro="" textlink="">
      <xdr:nvSpPr>
        <xdr:cNvPr id="151" name="楕円 150">
          <a:extLst>
            <a:ext uri="{FF2B5EF4-FFF2-40B4-BE49-F238E27FC236}">
              <a16:creationId xmlns:a16="http://schemas.microsoft.com/office/drawing/2014/main" id="{D04C1C9D-110F-4FED-94F4-C3FE703F1D4B}"/>
            </a:ext>
          </a:extLst>
        </xdr:cNvPr>
        <xdr:cNvSpPr/>
      </xdr:nvSpPr>
      <xdr:spPr>
        <a:xfrm>
          <a:off x="14744700" y="560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58585</xdr:rowOff>
    </xdr:from>
    <xdr:ext cx="469744" cy="259045"/>
    <xdr:sp macro="" textlink="">
      <xdr:nvSpPr>
        <xdr:cNvPr id="152" name="債務償還比率該当値テキスト">
          <a:extLst>
            <a:ext uri="{FF2B5EF4-FFF2-40B4-BE49-F238E27FC236}">
              <a16:creationId xmlns:a16="http://schemas.microsoft.com/office/drawing/2014/main" id="{83505D89-EE15-4F3C-8DD2-1332F3A25D60}"/>
            </a:ext>
          </a:extLst>
        </xdr:cNvPr>
        <xdr:cNvSpPr txBox="1"/>
      </xdr:nvSpPr>
      <xdr:spPr>
        <a:xfrm>
          <a:off x="14846300" y="545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74221</xdr:rowOff>
    </xdr:from>
    <xdr:to>
      <xdr:col>72</xdr:col>
      <xdr:colOff>123825</xdr:colOff>
      <xdr:row>30</xdr:row>
      <xdr:rowOff>4371</xdr:rowOff>
    </xdr:to>
    <xdr:sp macro="" textlink="">
      <xdr:nvSpPr>
        <xdr:cNvPr id="153" name="楕円 152">
          <a:extLst>
            <a:ext uri="{FF2B5EF4-FFF2-40B4-BE49-F238E27FC236}">
              <a16:creationId xmlns:a16="http://schemas.microsoft.com/office/drawing/2014/main" id="{5BBC6C90-BBFD-4500-8DD3-46AC9BEE66D9}"/>
            </a:ext>
          </a:extLst>
        </xdr:cNvPr>
        <xdr:cNvSpPr/>
      </xdr:nvSpPr>
      <xdr:spPr>
        <a:xfrm>
          <a:off x="14033500" y="5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86508</xdr:rowOff>
    </xdr:from>
    <xdr:to>
      <xdr:col>76</xdr:col>
      <xdr:colOff>22225</xdr:colOff>
      <xdr:row>29</xdr:row>
      <xdr:rowOff>125021</xdr:rowOff>
    </xdr:to>
    <xdr:cxnSp macro="">
      <xdr:nvCxnSpPr>
        <xdr:cNvPr id="154" name="直線コネクタ 153">
          <a:extLst>
            <a:ext uri="{FF2B5EF4-FFF2-40B4-BE49-F238E27FC236}">
              <a16:creationId xmlns:a16="http://schemas.microsoft.com/office/drawing/2014/main" id="{E2926911-8D0F-4FAC-9DF2-6F44CB9C34C9}"/>
            </a:ext>
          </a:extLst>
        </xdr:cNvPr>
        <xdr:cNvCxnSpPr/>
      </xdr:nvCxnSpPr>
      <xdr:spPr>
        <a:xfrm flipV="1">
          <a:off x="14084300" y="5658633"/>
          <a:ext cx="711200" cy="20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14319</xdr:rowOff>
    </xdr:from>
    <xdr:to>
      <xdr:col>68</xdr:col>
      <xdr:colOff>123825</xdr:colOff>
      <xdr:row>30</xdr:row>
      <xdr:rowOff>115919</xdr:rowOff>
    </xdr:to>
    <xdr:sp macro="" textlink="">
      <xdr:nvSpPr>
        <xdr:cNvPr id="155" name="楕円 154">
          <a:extLst>
            <a:ext uri="{FF2B5EF4-FFF2-40B4-BE49-F238E27FC236}">
              <a16:creationId xmlns:a16="http://schemas.microsoft.com/office/drawing/2014/main" id="{AC5B5F45-267F-466C-BD9A-8BE9AAB5F257}"/>
            </a:ext>
          </a:extLst>
        </xdr:cNvPr>
        <xdr:cNvSpPr/>
      </xdr:nvSpPr>
      <xdr:spPr>
        <a:xfrm>
          <a:off x="13271500" y="59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125021</xdr:rowOff>
    </xdr:from>
    <xdr:to>
      <xdr:col>72</xdr:col>
      <xdr:colOff>73025</xdr:colOff>
      <xdr:row>30</xdr:row>
      <xdr:rowOff>65119</xdr:rowOff>
    </xdr:to>
    <xdr:cxnSp macro="">
      <xdr:nvCxnSpPr>
        <xdr:cNvPr id="156" name="直線コネクタ 155">
          <a:extLst>
            <a:ext uri="{FF2B5EF4-FFF2-40B4-BE49-F238E27FC236}">
              <a16:creationId xmlns:a16="http://schemas.microsoft.com/office/drawing/2014/main" id="{5D84537F-3F50-4A85-BC23-A9ADC94F0863}"/>
            </a:ext>
          </a:extLst>
        </xdr:cNvPr>
        <xdr:cNvCxnSpPr/>
      </xdr:nvCxnSpPr>
      <xdr:spPr>
        <a:xfrm flipV="1">
          <a:off x="13322300" y="5868596"/>
          <a:ext cx="762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101960</xdr:rowOff>
    </xdr:from>
    <xdr:to>
      <xdr:col>64</xdr:col>
      <xdr:colOff>123825</xdr:colOff>
      <xdr:row>33</xdr:row>
      <xdr:rowOff>32110</xdr:rowOff>
    </xdr:to>
    <xdr:sp macro="" textlink="">
      <xdr:nvSpPr>
        <xdr:cNvPr id="157" name="楕円 156">
          <a:extLst>
            <a:ext uri="{FF2B5EF4-FFF2-40B4-BE49-F238E27FC236}">
              <a16:creationId xmlns:a16="http://schemas.microsoft.com/office/drawing/2014/main" id="{59349EDA-5E67-4AEC-B2FF-E9C4FB9580A7}"/>
            </a:ext>
          </a:extLst>
        </xdr:cNvPr>
        <xdr:cNvSpPr/>
      </xdr:nvSpPr>
      <xdr:spPr>
        <a:xfrm>
          <a:off x="12509500" y="63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65119</xdr:rowOff>
    </xdr:from>
    <xdr:to>
      <xdr:col>68</xdr:col>
      <xdr:colOff>73025</xdr:colOff>
      <xdr:row>32</xdr:row>
      <xdr:rowOff>152760</xdr:rowOff>
    </xdr:to>
    <xdr:cxnSp macro="">
      <xdr:nvCxnSpPr>
        <xdr:cNvPr id="158" name="直線コネクタ 157">
          <a:extLst>
            <a:ext uri="{FF2B5EF4-FFF2-40B4-BE49-F238E27FC236}">
              <a16:creationId xmlns:a16="http://schemas.microsoft.com/office/drawing/2014/main" id="{B4754140-B03A-49BB-A552-5A3BD024D8F8}"/>
            </a:ext>
          </a:extLst>
        </xdr:cNvPr>
        <xdr:cNvCxnSpPr/>
      </xdr:nvCxnSpPr>
      <xdr:spPr>
        <a:xfrm flipV="1">
          <a:off x="12560300" y="5980144"/>
          <a:ext cx="762000" cy="4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113824</xdr:rowOff>
    </xdr:from>
    <xdr:to>
      <xdr:col>60</xdr:col>
      <xdr:colOff>123825</xdr:colOff>
      <xdr:row>32</xdr:row>
      <xdr:rowOff>43974</xdr:rowOff>
    </xdr:to>
    <xdr:sp macro="" textlink="">
      <xdr:nvSpPr>
        <xdr:cNvPr id="159" name="楕円 158">
          <a:extLst>
            <a:ext uri="{FF2B5EF4-FFF2-40B4-BE49-F238E27FC236}">
              <a16:creationId xmlns:a16="http://schemas.microsoft.com/office/drawing/2014/main" id="{60FD7DAB-8E6A-4502-A5E9-C7797F0FE904}"/>
            </a:ext>
          </a:extLst>
        </xdr:cNvPr>
        <xdr:cNvSpPr/>
      </xdr:nvSpPr>
      <xdr:spPr>
        <a:xfrm>
          <a:off x="11747500" y="62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164624</xdr:rowOff>
    </xdr:from>
    <xdr:to>
      <xdr:col>64</xdr:col>
      <xdr:colOff>73025</xdr:colOff>
      <xdr:row>32</xdr:row>
      <xdr:rowOff>152760</xdr:rowOff>
    </xdr:to>
    <xdr:cxnSp macro="">
      <xdr:nvCxnSpPr>
        <xdr:cNvPr id="160" name="直線コネクタ 159">
          <a:extLst>
            <a:ext uri="{FF2B5EF4-FFF2-40B4-BE49-F238E27FC236}">
              <a16:creationId xmlns:a16="http://schemas.microsoft.com/office/drawing/2014/main" id="{0233C986-DAC2-42D3-933E-13BA52F563AE}"/>
            </a:ext>
          </a:extLst>
        </xdr:cNvPr>
        <xdr:cNvCxnSpPr/>
      </xdr:nvCxnSpPr>
      <xdr:spPr>
        <a:xfrm>
          <a:off x="11798300" y="6251099"/>
          <a:ext cx="7620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61" name="n_1aveValue債務償還比率">
          <a:extLst>
            <a:ext uri="{FF2B5EF4-FFF2-40B4-BE49-F238E27FC236}">
              <a16:creationId xmlns:a16="http://schemas.microsoft.com/office/drawing/2014/main" id="{283947C2-7E38-4C81-A0C5-505FE94B20BC}"/>
            </a:ext>
          </a:extLst>
        </xdr:cNvPr>
        <xdr:cNvSpPr txBox="1"/>
      </xdr:nvSpPr>
      <xdr:spPr>
        <a:xfrm>
          <a:off x="13836727" y="60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122371</xdr:rowOff>
    </xdr:from>
    <xdr:ext cx="469744" cy="259045"/>
    <xdr:sp macro="" textlink="">
      <xdr:nvSpPr>
        <xdr:cNvPr id="162" name="n_2aveValue債務償還比率">
          <a:extLst>
            <a:ext uri="{FF2B5EF4-FFF2-40B4-BE49-F238E27FC236}">
              <a16:creationId xmlns:a16="http://schemas.microsoft.com/office/drawing/2014/main" id="{FE5D3D73-6DF2-4CF7-AE79-46FA1823EE20}"/>
            </a:ext>
          </a:extLst>
        </xdr:cNvPr>
        <xdr:cNvSpPr txBox="1"/>
      </xdr:nvSpPr>
      <xdr:spPr>
        <a:xfrm>
          <a:off x="13087427" y="5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51325</xdr:rowOff>
    </xdr:from>
    <xdr:ext cx="469744" cy="259045"/>
    <xdr:sp macro="" textlink="">
      <xdr:nvSpPr>
        <xdr:cNvPr id="163" name="n_3aveValue債務償還比率">
          <a:extLst>
            <a:ext uri="{FF2B5EF4-FFF2-40B4-BE49-F238E27FC236}">
              <a16:creationId xmlns:a16="http://schemas.microsoft.com/office/drawing/2014/main" id="{5323EE93-C782-4CB5-A331-06229A53244F}"/>
            </a:ext>
          </a:extLst>
        </xdr:cNvPr>
        <xdr:cNvSpPr txBox="1"/>
      </xdr:nvSpPr>
      <xdr:spPr>
        <a:xfrm>
          <a:off x="12325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64" name="n_4aveValue債務償還比率">
          <a:extLst>
            <a:ext uri="{FF2B5EF4-FFF2-40B4-BE49-F238E27FC236}">
              <a16:creationId xmlns:a16="http://schemas.microsoft.com/office/drawing/2014/main" id="{D03C80B8-913F-4AD7-BD88-B84C81113D3E}"/>
            </a:ext>
          </a:extLst>
        </xdr:cNvPr>
        <xdr:cNvSpPr txBox="1"/>
      </xdr:nvSpPr>
      <xdr:spPr>
        <a:xfrm>
          <a:off x="11563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20898</xdr:rowOff>
    </xdr:from>
    <xdr:ext cx="469744" cy="259045"/>
    <xdr:sp macro="" textlink="">
      <xdr:nvSpPr>
        <xdr:cNvPr id="165" name="n_1mainValue債務償還比率">
          <a:extLst>
            <a:ext uri="{FF2B5EF4-FFF2-40B4-BE49-F238E27FC236}">
              <a16:creationId xmlns:a16="http://schemas.microsoft.com/office/drawing/2014/main" id="{852D7A1D-728D-4657-8B6E-F26B8172D5A9}"/>
            </a:ext>
          </a:extLst>
        </xdr:cNvPr>
        <xdr:cNvSpPr txBox="1"/>
      </xdr:nvSpPr>
      <xdr:spPr>
        <a:xfrm>
          <a:off x="13836727" y="55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107046</xdr:rowOff>
    </xdr:from>
    <xdr:ext cx="469744" cy="259045"/>
    <xdr:sp macro="" textlink="">
      <xdr:nvSpPr>
        <xdr:cNvPr id="166" name="n_2mainValue債務償還比率">
          <a:extLst>
            <a:ext uri="{FF2B5EF4-FFF2-40B4-BE49-F238E27FC236}">
              <a16:creationId xmlns:a16="http://schemas.microsoft.com/office/drawing/2014/main" id="{FDC3F725-7CAC-4DAE-A1AD-4D98D43805CA}"/>
            </a:ext>
          </a:extLst>
        </xdr:cNvPr>
        <xdr:cNvSpPr txBox="1"/>
      </xdr:nvSpPr>
      <xdr:spPr>
        <a:xfrm>
          <a:off x="13087427" y="60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23237</xdr:rowOff>
    </xdr:from>
    <xdr:ext cx="469744" cy="259045"/>
    <xdr:sp macro="" textlink="">
      <xdr:nvSpPr>
        <xdr:cNvPr id="167" name="n_3mainValue債務償還比率">
          <a:extLst>
            <a:ext uri="{FF2B5EF4-FFF2-40B4-BE49-F238E27FC236}">
              <a16:creationId xmlns:a16="http://schemas.microsoft.com/office/drawing/2014/main" id="{538AEAA9-835C-4BEF-9F5A-E9055E9ACB34}"/>
            </a:ext>
          </a:extLst>
        </xdr:cNvPr>
        <xdr:cNvSpPr txBox="1"/>
      </xdr:nvSpPr>
      <xdr:spPr>
        <a:xfrm>
          <a:off x="12325427" y="645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60501</xdr:rowOff>
    </xdr:from>
    <xdr:ext cx="469744" cy="259045"/>
    <xdr:sp macro="" textlink="">
      <xdr:nvSpPr>
        <xdr:cNvPr id="168" name="n_4mainValue債務償還比率">
          <a:extLst>
            <a:ext uri="{FF2B5EF4-FFF2-40B4-BE49-F238E27FC236}">
              <a16:creationId xmlns:a16="http://schemas.microsoft.com/office/drawing/2014/main" id="{AE40AAE4-56A2-4D9E-AFC9-8B126F13654D}"/>
            </a:ext>
          </a:extLst>
        </xdr:cNvPr>
        <xdr:cNvSpPr txBox="1"/>
      </xdr:nvSpPr>
      <xdr:spPr>
        <a:xfrm>
          <a:off x="11563427" y="597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3B61DD2-29E0-4CB6-A311-2AF20F81F82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611DF18-E3C2-4BC5-B64D-9E2589336E3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B438B0D-72B8-434E-BDAC-AC9EA084F87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02917B9-DFC8-4873-9B93-4E00AC8162B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8C0D973-C3B1-4E50-B64B-450962AF073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43C3B949-3765-4CBD-9E3D-1DBD2C805F5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12FC11-119D-44B0-9EF5-2412E902AE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3CB9E4-7FD9-4852-8D05-757F7EA4BF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6DDBFD-E3F5-4835-BFF7-6C61E74285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11E706-C31A-414B-8E51-22E0E19A1A0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B97168-831A-4C60-B720-EEAD5E7BD7E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C4FF6A-50D7-43A4-A1C1-BD4E611C71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F97BFF-95A2-40AE-AB12-16F4F88E6A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D6FDD3-F451-4A2D-9AE5-9CD1338079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00DEF8-DFF2-43BD-84EE-A51D4543BCA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BDDDB4-DA7F-4304-89AD-507B5DE181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14,779
14,339
956.08
19,609,554
19,189,554
347,058
8,193,652
12,733,467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6752E5-4DE9-4791-A460-9C578AFB8C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B2BD6E-A1F8-4E92-A181-4D0171CC5F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B83F89-1CA1-47BF-85C7-9A5AFB96A1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54EFFF-7EE4-4A8E-A933-2912FAE79D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EBF4CE-F205-497D-B139-6C4DB5A9F0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C9C913-F0B9-4563-B6CE-E7D9A5D0068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018DE1-1C93-498E-9D13-FCD6D26588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00CAD2-4A38-42EE-B362-FE58E4ABE0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2DE0F6-577A-4E3D-8CFC-2AFEA53D7D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B3EE5F-E8EC-4789-8F47-292597FBBD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5D149C-238D-4020-8739-4D3B76A927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4860A1-E071-41F3-8190-9B4F275102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4740E5-3C39-498A-9911-B20A3B6C34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CD1FB6-19CA-4D87-B5E9-7559523D5B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E21698-03FE-4200-8E6C-AC98B5F12C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63B64A-5DDF-4E1D-B610-4DE2F8137C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D0EE7B-8A5E-4E89-BE15-B0E969040B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D5A1D9-546E-45F1-AAB9-D010084FCD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EAAE4E-C14D-4851-B3DE-E86A01142B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515657-23A2-445D-8984-F484E7A35F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3C4E3C-B0F5-41C8-B583-5EBF0B2466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FA17EB-EB1F-4EEE-B5B7-B2CEA6C2E7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276AEB-949D-42CE-9673-2F30D04850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5D9339-EF89-4BD2-8B57-FEBB51F773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3958BA-5898-4504-BD37-5697F33F35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403EAD-3068-467D-85BE-A82BAC2E7C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8C96C1-A886-482F-AE2D-9BCE131549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385502-FE3E-42DB-BED8-EFAFADEF0A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C1AC3A-87C7-4427-BD8F-B5CB9ADC08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28781C-596F-4F19-9679-9E4B799085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2369FB-E856-4598-AFCD-3FA0686B423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79740E-F949-47C5-8AB3-7EAE575C8F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8B22670-CF2C-4672-973B-5D166CBCAEB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9C80339-FF47-4C36-8FEE-328DF67F8DFF}"/>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FAF9D23-533A-49CF-A433-248C9A387BA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96E890B-7891-4367-9EC9-1B88D69811E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D209311-6B97-40DB-8D38-8EFE0D2B334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B532619-E646-4907-AD67-66B153E8633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083943-CAFC-4941-BE5B-5CC67216616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FC8EE51-81DB-4161-A1E5-E0F85BC65C4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B08AB3C-965F-4F92-B796-03C4200EF5E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5009463-2216-4F90-82C6-EBAA50300BD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2CDFCB6-2458-4CD7-83BB-28B8C462647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CCDD3A81-796C-4D8B-A3B6-5BF88B0AE915}"/>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A10282E-FE6F-4357-84C5-9ABF547BA7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A270D6DA-F3BB-4E3A-9630-8B0A0D244DD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FBB315A6-B8B3-4F72-BF5D-C583F93F66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4FE0EA28-2F6B-4679-A97A-C628014ED5DB}"/>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93583C5F-F2FE-4A6A-B683-61A03A8342E5}"/>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11A36D9E-5993-44FF-B9F5-14F1AFDE9095}"/>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7570BC49-00A3-4309-ABBB-9E5C33ADD354}"/>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13D511BB-9D97-4EA6-8DC0-C431C827EEE2}"/>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136089</xdr:rowOff>
    </xdr:from>
    <xdr:ext cx="405111" cy="259045"/>
    <xdr:sp macro="" textlink="">
      <xdr:nvSpPr>
        <xdr:cNvPr id="64" name="【道路】&#10;有形固定資産減価償却率平均値テキスト">
          <a:extLst>
            <a:ext uri="{FF2B5EF4-FFF2-40B4-BE49-F238E27FC236}">
              <a16:creationId xmlns:a16="http://schemas.microsoft.com/office/drawing/2014/main" id="{830C0327-C85A-4FC5-916A-7FE195323731}"/>
            </a:ext>
          </a:extLst>
        </xdr:cNvPr>
        <xdr:cNvSpPr txBox="1"/>
      </xdr:nvSpPr>
      <xdr:spPr>
        <a:xfrm>
          <a:off x="4673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EBF045C8-9A16-4024-9CDD-7092364DAE42}"/>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B45CBD86-149F-4BC5-8590-BD26FB981FE8}"/>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D74A5C5C-751D-41EA-B7AA-FCC004678A21}"/>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7BEF35DA-70D1-4F57-AFCE-21CB5113478E}"/>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722A0E3F-4600-428C-B9C4-0718DDF6EA2F}"/>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F36BFF2-807C-4726-9A6E-D344485CB2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F3AF5A-1517-4A26-91B9-D58723C9B26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D2FADA-2ED8-4545-93BB-243C14A81B1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FC9E08E-4813-44C1-A10E-FAEB99B3D0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E59EE72-382A-4DEF-B37B-3A7CCF117FD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5" name="楕円 74">
          <a:extLst>
            <a:ext uri="{FF2B5EF4-FFF2-40B4-BE49-F238E27FC236}">
              <a16:creationId xmlns:a16="http://schemas.microsoft.com/office/drawing/2014/main" id="{6F09DA90-DA06-4ECE-8D47-56D917AD74B0}"/>
            </a:ext>
          </a:extLst>
        </xdr:cNvPr>
        <xdr:cNvSpPr/>
      </xdr:nvSpPr>
      <xdr:spPr>
        <a:xfrm>
          <a:off x="4584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138084</xdr:rowOff>
    </xdr:from>
    <xdr:ext cx="405111" cy="259045"/>
    <xdr:sp macro="" textlink="">
      <xdr:nvSpPr>
        <xdr:cNvPr id="76" name="【道路】&#10;有形固定資産減価償却率該当値テキスト">
          <a:extLst>
            <a:ext uri="{FF2B5EF4-FFF2-40B4-BE49-F238E27FC236}">
              <a16:creationId xmlns:a16="http://schemas.microsoft.com/office/drawing/2014/main" id="{F0B7630B-D79A-4E19-B186-19BA32CD669F}"/>
            </a:ext>
          </a:extLst>
        </xdr:cNvPr>
        <xdr:cNvSpPr txBox="1"/>
      </xdr:nvSpPr>
      <xdr:spPr>
        <a:xfrm>
          <a:off x="4673600"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53158</xdr:rowOff>
    </xdr:from>
    <xdr:to>
      <xdr:col>20</xdr:col>
      <xdr:colOff>38100</xdr:colOff>
      <xdr:row>37</xdr:row>
      <xdr:rowOff>154758</xdr:rowOff>
    </xdr:to>
    <xdr:sp macro="" textlink="">
      <xdr:nvSpPr>
        <xdr:cNvPr id="77" name="楕円 76">
          <a:extLst>
            <a:ext uri="{FF2B5EF4-FFF2-40B4-BE49-F238E27FC236}">
              <a16:creationId xmlns:a16="http://schemas.microsoft.com/office/drawing/2014/main" id="{7D02B08B-478F-4C8D-AD6E-8B70F9DC1CCE}"/>
            </a:ext>
          </a:extLst>
        </xdr:cNvPr>
        <xdr:cNvSpPr/>
      </xdr:nvSpPr>
      <xdr:spPr>
        <a:xfrm>
          <a:off x="3746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166007</xdr:rowOff>
    </xdr:to>
    <xdr:cxnSp macro="">
      <xdr:nvCxnSpPr>
        <xdr:cNvPr id="78" name="直線コネクタ 77">
          <a:extLst>
            <a:ext uri="{FF2B5EF4-FFF2-40B4-BE49-F238E27FC236}">
              <a16:creationId xmlns:a16="http://schemas.microsoft.com/office/drawing/2014/main" id="{283BDDDE-B9CD-41BB-A3A2-7A627BD65C1F}"/>
            </a:ext>
          </a:extLst>
        </xdr:cNvPr>
        <xdr:cNvCxnSpPr/>
      </xdr:nvCxnSpPr>
      <xdr:spPr>
        <a:xfrm>
          <a:off x="3797300" y="644760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165826</xdr:rowOff>
    </xdr:from>
    <xdr:to>
      <xdr:col>15</xdr:col>
      <xdr:colOff>101600</xdr:colOff>
      <xdr:row>37</xdr:row>
      <xdr:rowOff>95976</xdr:rowOff>
    </xdr:to>
    <xdr:sp macro="" textlink="">
      <xdr:nvSpPr>
        <xdr:cNvPr id="79" name="楕円 78">
          <a:extLst>
            <a:ext uri="{FF2B5EF4-FFF2-40B4-BE49-F238E27FC236}">
              <a16:creationId xmlns:a16="http://schemas.microsoft.com/office/drawing/2014/main" id="{58A7C030-7E66-4E7D-A134-927EB8D583AC}"/>
            </a:ext>
          </a:extLst>
        </xdr:cNvPr>
        <xdr:cNvSpPr/>
      </xdr:nvSpPr>
      <xdr:spPr>
        <a:xfrm>
          <a:off x="2857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45176</xdr:rowOff>
    </xdr:from>
    <xdr:to>
      <xdr:col>19</xdr:col>
      <xdr:colOff>177800</xdr:colOff>
      <xdr:row>37</xdr:row>
      <xdr:rowOff>103958</xdr:rowOff>
    </xdr:to>
    <xdr:cxnSp macro="">
      <xdr:nvCxnSpPr>
        <xdr:cNvPr id="80" name="直線コネクタ 79">
          <a:extLst>
            <a:ext uri="{FF2B5EF4-FFF2-40B4-BE49-F238E27FC236}">
              <a16:creationId xmlns:a16="http://schemas.microsoft.com/office/drawing/2014/main" id="{4E01FFD7-A922-438C-834B-B02CF903A664}"/>
            </a:ext>
          </a:extLst>
        </xdr:cNvPr>
        <xdr:cNvCxnSpPr/>
      </xdr:nvCxnSpPr>
      <xdr:spPr>
        <a:xfrm>
          <a:off x="2908300" y="638882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103777</xdr:rowOff>
    </xdr:from>
    <xdr:to>
      <xdr:col>10</xdr:col>
      <xdr:colOff>165100</xdr:colOff>
      <xdr:row>37</xdr:row>
      <xdr:rowOff>33927</xdr:rowOff>
    </xdr:to>
    <xdr:sp macro="" textlink="">
      <xdr:nvSpPr>
        <xdr:cNvPr id="81" name="楕円 80">
          <a:extLst>
            <a:ext uri="{FF2B5EF4-FFF2-40B4-BE49-F238E27FC236}">
              <a16:creationId xmlns:a16="http://schemas.microsoft.com/office/drawing/2014/main" id="{622E1E44-2AC2-4736-AAD5-57DA57D47BB5}"/>
            </a:ext>
          </a:extLst>
        </xdr:cNvPr>
        <xdr:cNvSpPr/>
      </xdr:nvSpPr>
      <xdr:spPr>
        <a:xfrm>
          <a:off x="1968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154577</xdr:rowOff>
    </xdr:from>
    <xdr:to>
      <xdr:col>15</xdr:col>
      <xdr:colOff>50800</xdr:colOff>
      <xdr:row>37</xdr:row>
      <xdr:rowOff>45176</xdr:rowOff>
    </xdr:to>
    <xdr:cxnSp macro="">
      <xdr:nvCxnSpPr>
        <xdr:cNvPr id="82" name="直線コネクタ 81">
          <a:extLst>
            <a:ext uri="{FF2B5EF4-FFF2-40B4-BE49-F238E27FC236}">
              <a16:creationId xmlns:a16="http://schemas.microsoft.com/office/drawing/2014/main" id="{ACA6F36A-803A-443B-BD1A-0F3190FABB70}"/>
            </a:ext>
          </a:extLst>
        </xdr:cNvPr>
        <xdr:cNvCxnSpPr/>
      </xdr:nvCxnSpPr>
      <xdr:spPr>
        <a:xfrm>
          <a:off x="2019300" y="63267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38463</xdr:rowOff>
    </xdr:from>
    <xdr:to>
      <xdr:col>6</xdr:col>
      <xdr:colOff>38100</xdr:colOff>
      <xdr:row>36</xdr:row>
      <xdr:rowOff>140063</xdr:rowOff>
    </xdr:to>
    <xdr:sp macro="" textlink="">
      <xdr:nvSpPr>
        <xdr:cNvPr id="83" name="楕円 82">
          <a:extLst>
            <a:ext uri="{FF2B5EF4-FFF2-40B4-BE49-F238E27FC236}">
              <a16:creationId xmlns:a16="http://schemas.microsoft.com/office/drawing/2014/main" id="{C1D1BDDB-8D8D-4C40-B864-E23448C960EE}"/>
            </a:ext>
          </a:extLst>
        </xdr:cNvPr>
        <xdr:cNvSpPr/>
      </xdr:nvSpPr>
      <xdr:spPr>
        <a:xfrm>
          <a:off x="1079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89263</xdr:rowOff>
    </xdr:from>
    <xdr:to>
      <xdr:col>10</xdr:col>
      <xdr:colOff>114300</xdr:colOff>
      <xdr:row>36</xdr:row>
      <xdr:rowOff>154577</xdr:rowOff>
    </xdr:to>
    <xdr:cxnSp macro="">
      <xdr:nvCxnSpPr>
        <xdr:cNvPr id="84" name="直線コネクタ 83">
          <a:extLst>
            <a:ext uri="{FF2B5EF4-FFF2-40B4-BE49-F238E27FC236}">
              <a16:creationId xmlns:a16="http://schemas.microsoft.com/office/drawing/2014/main" id="{390A38FD-A1DC-435D-862D-25E80BD3B8C5}"/>
            </a:ext>
          </a:extLst>
        </xdr:cNvPr>
        <xdr:cNvCxnSpPr/>
      </xdr:nvCxnSpPr>
      <xdr:spPr>
        <a:xfrm>
          <a:off x="1130300" y="62614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162214</xdr:rowOff>
    </xdr:from>
    <xdr:ext cx="405111" cy="259045"/>
    <xdr:sp macro="" textlink="">
      <xdr:nvSpPr>
        <xdr:cNvPr id="85" name="n_1aveValue【道路】&#10;有形固定資産減価償却率">
          <a:extLst>
            <a:ext uri="{FF2B5EF4-FFF2-40B4-BE49-F238E27FC236}">
              <a16:creationId xmlns:a16="http://schemas.microsoft.com/office/drawing/2014/main" id="{A68D5DB3-1652-4663-8A4A-94AE63C32E29}"/>
            </a:ext>
          </a:extLst>
        </xdr:cNvPr>
        <xdr:cNvSpPr txBox="1"/>
      </xdr:nvSpPr>
      <xdr:spPr>
        <a:xfrm>
          <a:off x="35820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123026</xdr:rowOff>
    </xdr:from>
    <xdr:ext cx="405111" cy="259045"/>
    <xdr:sp macro="" textlink="">
      <xdr:nvSpPr>
        <xdr:cNvPr id="86" name="n_2aveValue【道路】&#10;有形固定資産減価償却率">
          <a:extLst>
            <a:ext uri="{FF2B5EF4-FFF2-40B4-BE49-F238E27FC236}">
              <a16:creationId xmlns:a16="http://schemas.microsoft.com/office/drawing/2014/main" id="{6077DFA5-2C73-4D18-BD3A-2FC1C0360EDF}"/>
            </a:ext>
          </a:extLst>
        </xdr:cNvPr>
        <xdr:cNvSpPr txBox="1"/>
      </xdr:nvSpPr>
      <xdr:spPr>
        <a:xfrm>
          <a:off x="2705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a:extLst>
            <a:ext uri="{FF2B5EF4-FFF2-40B4-BE49-F238E27FC236}">
              <a16:creationId xmlns:a16="http://schemas.microsoft.com/office/drawing/2014/main" id="{7396C97F-3C01-434A-B2F9-AD0909568618}"/>
            </a:ext>
          </a:extLst>
        </xdr:cNvPr>
        <xdr:cNvSpPr txBox="1"/>
      </xdr:nvSpPr>
      <xdr:spPr>
        <a:xfrm>
          <a:off x="1816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147519</xdr:rowOff>
    </xdr:from>
    <xdr:ext cx="405111" cy="259045"/>
    <xdr:sp macro="" textlink="">
      <xdr:nvSpPr>
        <xdr:cNvPr id="88" name="n_4aveValue【道路】&#10;有形固定資産減価償却率">
          <a:extLst>
            <a:ext uri="{FF2B5EF4-FFF2-40B4-BE49-F238E27FC236}">
              <a16:creationId xmlns:a16="http://schemas.microsoft.com/office/drawing/2014/main" id="{A147A6CE-865E-4E22-8485-2A61D416C618}"/>
            </a:ext>
          </a:extLst>
        </xdr:cNvPr>
        <xdr:cNvSpPr txBox="1"/>
      </xdr:nvSpPr>
      <xdr:spPr>
        <a:xfrm>
          <a:off x="927744"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171285</xdr:rowOff>
    </xdr:from>
    <xdr:ext cx="405111" cy="259045"/>
    <xdr:sp macro="" textlink="">
      <xdr:nvSpPr>
        <xdr:cNvPr id="89" name="n_1mainValue【道路】&#10;有形固定資産減価償却率">
          <a:extLst>
            <a:ext uri="{FF2B5EF4-FFF2-40B4-BE49-F238E27FC236}">
              <a16:creationId xmlns:a16="http://schemas.microsoft.com/office/drawing/2014/main" id="{8A36DE23-3D19-4F6F-97FC-963DC9E0418F}"/>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90" name="n_2mainValue【道路】&#10;有形固定資産減価償却率">
          <a:extLst>
            <a:ext uri="{FF2B5EF4-FFF2-40B4-BE49-F238E27FC236}">
              <a16:creationId xmlns:a16="http://schemas.microsoft.com/office/drawing/2014/main" id="{EBE05273-08B8-4335-AA0F-482135052DB3}"/>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25054</xdr:rowOff>
    </xdr:from>
    <xdr:ext cx="405111" cy="259045"/>
    <xdr:sp macro="" textlink="">
      <xdr:nvSpPr>
        <xdr:cNvPr id="91" name="n_3mainValue【道路】&#10;有形固定資産減価償却率">
          <a:extLst>
            <a:ext uri="{FF2B5EF4-FFF2-40B4-BE49-F238E27FC236}">
              <a16:creationId xmlns:a16="http://schemas.microsoft.com/office/drawing/2014/main" id="{C9D7459E-3C85-4DE8-AD84-D523464E2F3A}"/>
            </a:ext>
          </a:extLst>
        </xdr:cNvPr>
        <xdr:cNvSpPr txBox="1"/>
      </xdr:nvSpPr>
      <xdr:spPr>
        <a:xfrm>
          <a:off x="1816744" y="636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156590</xdr:rowOff>
    </xdr:from>
    <xdr:ext cx="405111" cy="259045"/>
    <xdr:sp macro="" textlink="">
      <xdr:nvSpPr>
        <xdr:cNvPr id="92" name="n_4mainValue【道路】&#10;有形固定資産減価償却率">
          <a:extLst>
            <a:ext uri="{FF2B5EF4-FFF2-40B4-BE49-F238E27FC236}">
              <a16:creationId xmlns:a16="http://schemas.microsoft.com/office/drawing/2014/main" id="{1ADFA14E-0355-4237-8842-669D40E92B9A}"/>
            </a:ext>
          </a:extLst>
        </xdr:cNvPr>
        <xdr:cNvSpPr txBox="1"/>
      </xdr:nvSpPr>
      <xdr:spPr>
        <a:xfrm>
          <a:off x="927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9A0EDBE6-0D4F-4F66-89BB-C3A6FEE8097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4A4544EA-C597-43CF-A324-F600FEE8FBD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AAE72333-31D0-4451-8697-EDB58D20FD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54D53F5C-0F86-48D0-92DC-09F3FC49B6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18FFD158-F99E-43F2-B40B-A06F2AB6AB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992ABDDE-F532-41CD-AB6C-804A6268F3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D2015F8F-4F30-454E-AF38-CFDC108373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DF9C5CAD-A4FC-40AF-85A7-1B4B35E06A0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1CAFE010-D92B-4CC5-A93E-0FE7D831B06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A09719D7-9687-4954-9A8E-325A54CE24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F9C05573-A03A-4A3C-9044-54787B66518F}"/>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61EB4294-EE5E-45EC-8CAA-5E0FD4DF1C6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98FFABD9-0E6B-4893-B86B-467857945924}"/>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E259C275-1BD8-47C8-A35D-962D1406EC9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C4351C9F-D433-4894-AA94-EC5FF5269C3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A6A19EDE-201E-4E47-B5B2-574C25187E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3AA127DC-C3BE-45BC-BAAF-273CC2D6430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81C489A-CF18-4CF3-BB34-44BF01DA385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4EE163C5-B545-4ADF-862C-225E97106C3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E474C3AF-CDE9-4725-8BD5-F02D7442A92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8CADBE4C-F88E-49E5-96D5-FDCF3661591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0A9436D-697E-470C-98EC-CF8497310F9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D38388B9-3518-4F04-81C8-05A9AE6DEC6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3B264918-ABA0-4C35-BCB8-CE75084688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8582152F-4900-4E45-AD36-118B47417597}"/>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C10EC0BD-8C8D-481B-B93D-F25AD270EEA5}"/>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4A3E4CB4-72BD-4B33-ABBE-7795AC01C543}"/>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A520E2A3-104D-49EA-8AEF-C76D68252653}"/>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82ED4897-63EA-4723-B11B-671E7F890E53}"/>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120489</xdr:rowOff>
    </xdr:from>
    <xdr:ext cx="534377" cy="259045"/>
    <xdr:sp macro="" textlink="">
      <xdr:nvSpPr>
        <xdr:cNvPr id="122" name="【道路】&#10;一人当たり延長平均値テキスト">
          <a:extLst>
            <a:ext uri="{FF2B5EF4-FFF2-40B4-BE49-F238E27FC236}">
              <a16:creationId xmlns:a16="http://schemas.microsoft.com/office/drawing/2014/main" id="{572F9A64-A437-4239-9FA4-2A14B253CF18}"/>
            </a:ext>
          </a:extLst>
        </xdr:cNvPr>
        <xdr:cNvSpPr txBox="1"/>
      </xdr:nvSpPr>
      <xdr:spPr>
        <a:xfrm>
          <a:off x="10515600" y="6464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B0F3E314-0EB8-4BE7-A2E9-5E9F1298949A}"/>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164120F0-539B-4D99-9B99-DBDC2DAFAFDE}"/>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509A594D-03BE-4F85-9A54-35B5ECFF0B59}"/>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B3281DCC-793F-4B3E-B0B9-2C9EA7441E5C}"/>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E5D45152-1B6E-4D0C-BFF6-EB84A8DE1C1E}"/>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9E11C2-3DEA-41B6-98F0-8AF58286FE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F6870EE-8E56-4450-BE15-561122B8DE5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C71E795-E740-47A6-B780-D1A0F280B81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5D3F720-C587-49DE-8DE1-3A76D5BD46B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6DF15FD-E0B7-4E90-A922-744BE74DE4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68606</xdr:rowOff>
    </xdr:from>
    <xdr:to>
      <xdr:col>55</xdr:col>
      <xdr:colOff>50800</xdr:colOff>
      <xdr:row>36</xdr:row>
      <xdr:rowOff>170206</xdr:rowOff>
    </xdr:to>
    <xdr:sp macro="" textlink="">
      <xdr:nvSpPr>
        <xdr:cNvPr id="133" name="楕円 132">
          <a:extLst>
            <a:ext uri="{FF2B5EF4-FFF2-40B4-BE49-F238E27FC236}">
              <a16:creationId xmlns:a16="http://schemas.microsoft.com/office/drawing/2014/main" id="{CDCED292-1DF6-4A13-98AB-C11201056B1F}"/>
            </a:ext>
          </a:extLst>
        </xdr:cNvPr>
        <xdr:cNvSpPr/>
      </xdr:nvSpPr>
      <xdr:spPr>
        <a:xfrm>
          <a:off x="10426700" y="62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91483</xdr:rowOff>
    </xdr:from>
    <xdr:ext cx="534377" cy="259045"/>
    <xdr:sp macro="" textlink="">
      <xdr:nvSpPr>
        <xdr:cNvPr id="134" name="【道路】&#10;一人当たり延長該当値テキスト">
          <a:extLst>
            <a:ext uri="{FF2B5EF4-FFF2-40B4-BE49-F238E27FC236}">
              <a16:creationId xmlns:a16="http://schemas.microsoft.com/office/drawing/2014/main" id="{6DAAFC6E-66A3-49FB-B4D1-474285CD3214}"/>
            </a:ext>
          </a:extLst>
        </xdr:cNvPr>
        <xdr:cNvSpPr txBox="1"/>
      </xdr:nvSpPr>
      <xdr:spPr>
        <a:xfrm>
          <a:off x="10515600" y="609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99390</xdr:rowOff>
    </xdr:from>
    <xdr:to>
      <xdr:col>50</xdr:col>
      <xdr:colOff>165100</xdr:colOff>
      <xdr:row>37</xdr:row>
      <xdr:rowOff>29540</xdr:rowOff>
    </xdr:to>
    <xdr:sp macro="" textlink="">
      <xdr:nvSpPr>
        <xdr:cNvPr id="135" name="楕円 134">
          <a:extLst>
            <a:ext uri="{FF2B5EF4-FFF2-40B4-BE49-F238E27FC236}">
              <a16:creationId xmlns:a16="http://schemas.microsoft.com/office/drawing/2014/main" id="{53881EA3-5386-4F7F-BF84-236FAC0DF51A}"/>
            </a:ext>
          </a:extLst>
        </xdr:cNvPr>
        <xdr:cNvSpPr/>
      </xdr:nvSpPr>
      <xdr:spPr>
        <a:xfrm>
          <a:off x="9588500" y="62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119406</xdr:rowOff>
    </xdr:from>
    <xdr:to>
      <xdr:col>55</xdr:col>
      <xdr:colOff>0</xdr:colOff>
      <xdr:row>36</xdr:row>
      <xdr:rowOff>150190</xdr:rowOff>
    </xdr:to>
    <xdr:cxnSp macro="">
      <xdr:nvCxnSpPr>
        <xdr:cNvPr id="136" name="直線コネクタ 135">
          <a:extLst>
            <a:ext uri="{FF2B5EF4-FFF2-40B4-BE49-F238E27FC236}">
              <a16:creationId xmlns:a16="http://schemas.microsoft.com/office/drawing/2014/main" id="{4B619549-7677-42E3-8B94-7BB0612F3275}"/>
            </a:ext>
          </a:extLst>
        </xdr:cNvPr>
        <xdr:cNvCxnSpPr/>
      </xdr:nvCxnSpPr>
      <xdr:spPr>
        <a:xfrm flipV="1">
          <a:off x="9639300" y="6291606"/>
          <a:ext cx="8382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137757</xdr:rowOff>
    </xdr:from>
    <xdr:to>
      <xdr:col>46</xdr:col>
      <xdr:colOff>38100</xdr:colOff>
      <xdr:row>37</xdr:row>
      <xdr:rowOff>67907</xdr:rowOff>
    </xdr:to>
    <xdr:sp macro="" textlink="">
      <xdr:nvSpPr>
        <xdr:cNvPr id="137" name="楕円 136">
          <a:extLst>
            <a:ext uri="{FF2B5EF4-FFF2-40B4-BE49-F238E27FC236}">
              <a16:creationId xmlns:a16="http://schemas.microsoft.com/office/drawing/2014/main" id="{6D59F067-0579-40AE-886F-EE8CEF14A0CC}"/>
            </a:ext>
          </a:extLst>
        </xdr:cNvPr>
        <xdr:cNvSpPr/>
      </xdr:nvSpPr>
      <xdr:spPr>
        <a:xfrm>
          <a:off x="8699500" y="63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150190</xdr:rowOff>
    </xdr:from>
    <xdr:to>
      <xdr:col>50</xdr:col>
      <xdr:colOff>114300</xdr:colOff>
      <xdr:row>37</xdr:row>
      <xdr:rowOff>17107</xdr:rowOff>
    </xdr:to>
    <xdr:cxnSp macro="">
      <xdr:nvCxnSpPr>
        <xdr:cNvPr id="138" name="直線コネクタ 137">
          <a:extLst>
            <a:ext uri="{FF2B5EF4-FFF2-40B4-BE49-F238E27FC236}">
              <a16:creationId xmlns:a16="http://schemas.microsoft.com/office/drawing/2014/main" id="{FABE3072-8B6F-469D-8921-06CE861BBF17}"/>
            </a:ext>
          </a:extLst>
        </xdr:cNvPr>
        <xdr:cNvCxnSpPr/>
      </xdr:nvCxnSpPr>
      <xdr:spPr>
        <a:xfrm flipV="1">
          <a:off x="8750300" y="6322390"/>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1359</xdr:rowOff>
    </xdr:from>
    <xdr:to>
      <xdr:col>41</xdr:col>
      <xdr:colOff>101600</xdr:colOff>
      <xdr:row>37</xdr:row>
      <xdr:rowOff>102959</xdr:rowOff>
    </xdr:to>
    <xdr:sp macro="" textlink="">
      <xdr:nvSpPr>
        <xdr:cNvPr id="139" name="楕円 138">
          <a:extLst>
            <a:ext uri="{FF2B5EF4-FFF2-40B4-BE49-F238E27FC236}">
              <a16:creationId xmlns:a16="http://schemas.microsoft.com/office/drawing/2014/main" id="{294549BF-9651-4859-BDE4-73F6CAC4293A}"/>
            </a:ext>
          </a:extLst>
        </xdr:cNvPr>
        <xdr:cNvSpPr/>
      </xdr:nvSpPr>
      <xdr:spPr>
        <a:xfrm>
          <a:off x="7810500" y="63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17107</xdr:rowOff>
    </xdr:from>
    <xdr:to>
      <xdr:col>45</xdr:col>
      <xdr:colOff>177800</xdr:colOff>
      <xdr:row>37</xdr:row>
      <xdr:rowOff>52159</xdr:rowOff>
    </xdr:to>
    <xdr:cxnSp macro="">
      <xdr:nvCxnSpPr>
        <xdr:cNvPr id="140" name="直線コネクタ 139">
          <a:extLst>
            <a:ext uri="{FF2B5EF4-FFF2-40B4-BE49-F238E27FC236}">
              <a16:creationId xmlns:a16="http://schemas.microsoft.com/office/drawing/2014/main" id="{CFE520A8-61DD-4818-B1E8-CA5F2E3E7202}"/>
            </a:ext>
          </a:extLst>
        </xdr:cNvPr>
        <xdr:cNvCxnSpPr/>
      </xdr:nvCxnSpPr>
      <xdr:spPr>
        <a:xfrm flipV="1">
          <a:off x="7861300" y="6360757"/>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62433</xdr:rowOff>
    </xdr:from>
    <xdr:to>
      <xdr:col>36</xdr:col>
      <xdr:colOff>165100</xdr:colOff>
      <xdr:row>37</xdr:row>
      <xdr:rowOff>164033</xdr:rowOff>
    </xdr:to>
    <xdr:sp macro="" textlink="">
      <xdr:nvSpPr>
        <xdr:cNvPr id="141" name="楕円 140">
          <a:extLst>
            <a:ext uri="{FF2B5EF4-FFF2-40B4-BE49-F238E27FC236}">
              <a16:creationId xmlns:a16="http://schemas.microsoft.com/office/drawing/2014/main" id="{F352CB07-0494-463B-950D-2C868CEE8DDA}"/>
            </a:ext>
          </a:extLst>
        </xdr:cNvPr>
        <xdr:cNvSpPr/>
      </xdr:nvSpPr>
      <xdr:spPr>
        <a:xfrm>
          <a:off x="6921500" y="64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52159</xdr:rowOff>
    </xdr:from>
    <xdr:to>
      <xdr:col>41</xdr:col>
      <xdr:colOff>50800</xdr:colOff>
      <xdr:row>37</xdr:row>
      <xdr:rowOff>113233</xdr:rowOff>
    </xdr:to>
    <xdr:cxnSp macro="">
      <xdr:nvCxnSpPr>
        <xdr:cNvPr id="142" name="直線コネクタ 141">
          <a:extLst>
            <a:ext uri="{FF2B5EF4-FFF2-40B4-BE49-F238E27FC236}">
              <a16:creationId xmlns:a16="http://schemas.microsoft.com/office/drawing/2014/main" id="{7705027F-889E-4C65-B29C-FFBEA29C3891}"/>
            </a:ext>
          </a:extLst>
        </xdr:cNvPr>
        <xdr:cNvCxnSpPr/>
      </xdr:nvCxnSpPr>
      <xdr:spPr>
        <a:xfrm flipV="1">
          <a:off x="6972300" y="6395809"/>
          <a:ext cx="889000" cy="6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103268</xdr:rowOff>
    </xdr:from>
    <xdr:ext cx="534377" cy="259045"/>
    <xdr:sp macro="" textlink="">
      <xdr:nvSpPr>
        <xdr:cNvPr id="143" name="n_1aveValue【道路】&#10;一人当たり延長">
          <a:extLst>
            <a:ext uri="{FF2B5EF4-FFF2-40B4-BE49-F238E27FC236}">
              <a16:creationId xmlns:a16="http://schemas.microsoft.com/office/drawing/2014/main" id="{AC3A09FB-AFAA-49AF-911C-12B5F81EBB7A}"/>
            </a:ext>
          </a:extLst>
        </xdr:cNvPr>
        <xdr:cNvSpPr txBox="1"/>
      </xdr:nvSpPr>
      <xdr:spPr>
        <a:xfrm>
          <a:off x="9359411" y="66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166514</xdr:rowOff>
    </xdr:from>
    <xdr:ext cx="534377" cy="259045"/>
    <xdr:sp macro="" textlink="">
      <xdr:nvSpPr>
        <xdr:cNvPr id="144" name="n_2aveValue【道路】&#10;一人当たり延長">
          <a:extLst>
            <a:ext uri="{FF2B5EF4-FFF2-40B4-BE49-F238E27FC236}">
              <a16:creationId xmlns:a16="http://schemas.microsoft.com/office/drawing/2014/main" id="{B4F701F1-B26B-4E47-ADDE-E6D611EA8455}"/>
            </a:ext>
          </a:extLst>
        </xdr:cNvPr>
        <xdr:cNvSpPr txBox="1"/>
      </xdr:nvSpPr>
      <xdr:spPr>
        <a:xfrm>
          <a:off x="8483111" y="668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168343</xdr:rowOff>
    </xdr:from>
    <xdr:ext cx="534377" cy="259045"/>
    <xdr:sp macro="" textlink="">
      <xdr:nvSpPr>
        <xdr:cNvPr id="145" name="n_3aveValue【道路】&#10;一人当たり延長">
          <a:extLst>
            <a:ext uri="{FF2B5EF4-FFF2-40B4-BE49-F238E27FC236}">
              <a16:creationId xmlns:a16="http://schemas.microsoft.com/office/drawing/2014/main" id="{DB07F272-78C6-414C-9E6E-F9A5BD9B2E49}"/>
            </a:ext>
          </a:extLst>
        </xdr:cNvPr>
        <xdr:cNvSpPr txBox="1"/>
      </xdr:nvSpPr>
      <xdr:spPr>
        <a:xfrm>
          <a:off x="7594111" y="66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150474</xdr:rowOff>
    </xdr:from>
    <xdr:ext cx="534377" cy="259045"/>
    <xdr:sp macro="" textlink="">
      <xdr:nvSpPr>
        <xdr:cNvPr id="146" name="n_4aveValue【道路】&#10;一人当たり延長">
          <a:extLst>
            <a:ext uri="{FF2B5EF4-FFF2-40B4-BE49-F238E27FC236}">
              <a16:creationId xmlns:a16="http://schemas.microsoft.com/office/drawing/2014/main" id="{BA04DFB4-7CB0-4E39-ADBF-6D0BEC21871C}"/>
            </a:ext>
          </a:extLst>
        </xdr:cNvPr>
        <xdr:cNvSpPr txBox="1"/>
      </xdr:nvSpPr>
      <xdr:spPr>
        <a:xfrm>
          <a:off x="6705111" y="66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46067</xdr:rowOff>
    </xdr:from>
    <xdr:ext cx="534377" cy="259045"/>
    <xdr:sp macro="" textlink="">
      <xdr:nvSpPr>
        <xdr:cNvPr id="147" name="n_1mainValue【道路】&#10;一人当たり延長">
          <a:extLst>
            <a:ext uri="{FF2B5EF4-FFF2-40B4-BE49-F238E27FC236}">
              <a16:creationId xmlns:a16="http://schemas.microsoft.com/office/drawing/2014/main" id="{A049AEE3-C0A1-4E31-B6E7-E7879A9B4060}"/>
            </a:ext>
          </a:extLst>
        </xdr:cNvPr>
        <xdr:cNvSpPr txBox="1"/>
      </xdr:nvSpPr>
      <xdr:spPr>
        <a:xfrm>
          <a:off x="9359411" y="604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84434</xdr:rowOff>
    </xdr:from>
    <xdr:ext cx="534377" cy="259045"/>
    <xdr:sp macro="" textlink="">
      <xdr:nvSpPr>
        <xdr:cNvPr id="148" name="n_2mainValue【道路】&#10;一人当たり延長">
          <a:extLst>
            <a:ext uri="{FF2B5EF4-FFF2-40B4-BE49-F238E27FC236}">
              <a16:creationId xmlns:a16="http://schemas.microsoft.com/office/drawing/2014/main" id="{54C78145-462A-420B-9DE5-4520DD81CC6B}"/>
            </a:ext>
          </a:extLst>
        </xdr:cNvPr>
        <xdr:cNvSpPr txBox="1"/>
      </xdr:nvSpPr>
      <xdr:spPr>
        <a:xfrm>
          <a:off x="8483111" y="608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119486</xdr:rowOff>
    </xdr:from>
    <xdr:ext cx="534377" cy="259045"/>
    <xdr:sp macro="" textlink="">
      <xdr:nvSpPr>
        <xdr:cNvPr id="149" name="n_3mainValue【道路】&#10;一人当たり延長">
          <a:extLst>
            <a:ext uri="{FF2B5EF4-FFF2-40B4-BE49-F238E27FC236}">
              <a16:creationId xmlns:a16="http://schemas.microsoft.com/office/drawing/2014/main" id="{B62F0BE7-86FD-4497-B312-BB849741BC60}"/>
            </a:ext>
          </a:extLst>
        </xdr:cNvPr>
        <xdr:cNvSpPr txBox="1"/>
      </xdr:nvSpPr>
      <xdr:spPr>
        <a:xfrm>
          <a:off x="7594111" y="61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9110</xdr:rowOff>
    </xdr:from>
    <xdr:ext cx="534377" cy="259045"/>
    <xdr:sp macro="" textlink="">
      <xdr:nvSpPr>
        <xdr:cNvPr id="150" name="n_4mainValue【道路】&#10;一人当たり延長">
          <a:extLst>
            <a:ext uri="{FF2B5EF4-FFF2-40B4-BE49-F238E27FC236}">
              <a16:creationId xmlns:a16="http://schemas.microsoft.com/office/drawing/2014/main" id="{CC3EFA78-A6F8-4342-819A-312F9D853862}"/>
            </a:ext>
          </a:extLst>
        </xdr:cNvPr>
        <xdr:cNvSpPr txBox="1"/>
      </xdr:nvSpPr>
      <xdr:spPr>
        <a:xfrm>
          <a:off x="6705111" y="61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72F4908-44F3-40E1-A7BA-7B827A1524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9678369-A359-4E38-91B0-4AE89C7B68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D18454D-EF34-471C-A5C6-8A19F0E5B5E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1F5CCDA8-BFD4-4386-B92C-5C49468FB54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171B2BC-B793-4CF8-BBF5-2A13CF1DF8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466D6DF-6676-4368-8D12-FD94E81CEF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9E094BA-A4BF-49BB-9E42-BBAD8711E45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F066544-6A51-4999-9E9A-AD98FD86E5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DEEECAA-9651-4554-B9FB-69E0A68BD2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7C66F64-7F69-4CD7-8D4A-45BF4B718F1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1B132646-D8AC-4681-A7AA-E132BBE65CD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16CA41A8-0A5D-4E06-AA5E-A653D3F4EDE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3DA38B11-A876-4F05-9EA0-8752E691F9AD}"/>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30B0253A-465A-4DCC-95C0-9C325D0501F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B28EA1CC-6E71-4218-B3A5-97ED1B67C5B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4B5D5DCD-F271-44C4-AF35-4EEB9980FF9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ABA9537A-009E-4C8F-A4D3-90498C1BB87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A292BB39-DA19-4881-AD8B-FA38E141F9F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649D0BC3-8AB9-4E18-B452-6B6D7D0F92C4}"/>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E314AAA-2236-4B48-A075-02A6232CED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26D2A7D4-F58C-4C41-8061-8007E5876EE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126B53A-1107-410D-9830-2031E32705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8F1C80C3-1E3C-4282-98EA-0B8AABA24453}"/>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C749DBD-DE40-468C-A5DB-F3715112B950}"/>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C014FA05-813A-4CB3-B2AA-7380F007A7BC}"/>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2B165C11-4C20-4BAF-9467-9303E044F921}"/>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0EA5C8F4-69AD-42E4-A1A9-3DE2D5FBC4AF}"/>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D88E1E1-2CBE-4CA3-B9E3-7BCFFE0A5A50}"/>
            </a:ext>
          </a:extLst>
        </xdr:cNvPr>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AD729AFE-C5E2-45BF-9C0A-5DF06A312597}"/>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DA108448-9F1D-4779-812E-A99E7F4B68FF}"/>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C15A2FDC-EABB-40B6-9D1A-5A553E2D187E}"/>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7078A0A4-6ED3-4409-9209-3CE6B85A9977}"/>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8ECA3633-2FAF-4236-B816-99C9E8769E6F}"/>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FE68298-C9FD-498E-8835-4F2D01E5B0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36D172-104B-4B24-B652-8A831B182E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020B069-2CB2-4909-9A89-1E7C88151DF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7F4FE62-8DE5-4825-B774-57E2437D17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5B82ADE-55F5-42ED-AC77-B5D4FBFD6D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9" name="楕円 188">
          <a:extLst>
            <a:ext uri="{FF2B5EF4-FFF2-40B4-BE49-F238E27FC236}">
              <a16:creationId xmlns:a16="http://schemas.microsoft.com/office/drawing/2014/main" id="{AAFD0C6A-497E-4A8A-9898-48D223C8541B}"/>
            </a:ext>
          </a:extLst>
        </xdr:cNvPr>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76217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1E158DE-4CB4-4A35-B632-9A5A1BBAE3AB}"/>
            </a:ext>
          </a:extLst>
        </xdr:cNvPr>
        <xdr:cNvSpPr txBox="1"/>
      </xdr:nvSpPr>
      <xdr:spPr>
        <a:xfrm>
          <a:off x="46736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29210</xdr:rowOff>
    </xdr:from>
    <xdr:to>
      <xdr:col>20</xdr:col>
      <xdr:colOff>38100</xdr:colOff>
      <xdr:row>59</xdr:row>
      <xdr:rowOff>130810</xdr:rowOff>
    </xdr:to>
    <xdr:sp macro="" textlink="">
      <xdr:nvSpPr>
        <xdr:cNvPr id="191" name="楕円 190">
          <a:extLst>
            <a:ext uri="{FF2B5EF4-FFF2-40B4-BE49-F238E27FC236}">
              <a16:creationId xmlns:a16="http://schemas.microsoft.com/office/drawing/2014/main" id="{1BDC19EE-EAD1-47AA-8862-77D1B634089D}"/>
            </a:ext>
          </a:extLst>
        </xdr:cNvPr>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59</xdr:row>
      <xdr:rowOff>148590</xdr:rowOff>
    </xdr:to>
    <xdr:cxnSp macro="">
      <xdr:nvCxnSpPr>
        <xdr:cNvPr id="192" name="直線コネクタ 191">
          <a:extLst>
            <a:ext uri="{FF2B5EF4-FFF2-40B4-BE49-F238E27FC236}">
              <a16:creationId xmlns:a16="http://schemas.microsoft.com/office/drawing/2014/main" id="{61E72A62-6FB1-4A46-81F8-196FA0304B0B}"/>
            </a:ext>
          </a:extLst>
        </xdr:cNvPr>
        <xdr:cNvCxnSpPr/>
      </xdr:nvCxnSpPr>
      <xdr:spPr>
        <a:xfrm>
          <a:off x="3797300" y="10195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136652</xdr:rowOff>
    </xdr:from>
    <xdr:to>
      <xdr:col>15</xdr:col>
      <xdr:colOff>101600</xdr:colOff>
      <xdr:row>59</xdr:row>
      <xdr:rowOff>66802</xdr:rowOff>
    </xdr:to>
    <xdr:sp macro="" textlink="">
      <xdr:nvSpPr>
        <xdr:cNvPr id="193" name="楕円 192">
          <a:extLst>
            <a:ext uri="{FF2B5EF4-FFF2-40B4-BE49-F238E27FC236}">
              <a16:creationId xmlns:a16="http://schemas.microsoft.com/office/drawing/2014/main" id="{3CAC9DC8-978B-4456-A7B7-BE83358AB63A}"/>
            </a:ext>
          </a:extLst>
        </xdr:cNvPr>
        <xdr:cNvSpPr/>
      </xdr:nvSpPr>
      <xdr:spPr>
        <a:xfrm>
          <a:off x="2857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xdr:rowOff>
    </xdr:from>
    <xdr:to>
      <xdr:col>19</xdr:col>
      <xdr:colOff>177800</xdr:colOff>
      <xdr:row>59</xdr:row>
      <xdr:rowOff>80010</xdr:rowOff>
    </xdr:to>
    <xdr:cxnSp macro="">
      <xdr:nvCxnSpPr>
        <xdr:cNvPr id="194" name="直線コネクタ 193">
          <a:extLst>
            <a:ext uri="{FF2B5EF4-FFF2-40B4-BE49-F238E27FC236}">
              <a16:creationId xmlns:a16="http://schemas.microsoft.com/office/drawing/2014/main" id="{0B53BB1F-E9FD-41B0-B691-9D5DF23BCCB9}"/>
            </a:ext>
          </a:extLst>
        </xdr:cNvPr>
        <xdr:cNvCxnSpPr/>
      </xdr:nvCxnSpPr>
      <xdr:spPr>
        <a:xfrm>
          <a:off x="2908300" y="101315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68072</xdr:rowOff>
    </xdr:from>
    <xdr:to>
      <xdr:col>10</xdr:col>
      <xdr:colOff>165100</xdr:colOff>
      <xdr:row>58</xdr:row>
      <xdr:rowOff>169672</xdr:rowOff>
    </xdr:to>
    <xdr:sp macro="" textlink="">
      <xdr:nvSpPr>
        <xdr:cNvPr id="195" name="楕円 194">
          <a:extLst>
            <a:ext uri="{FF2B5EF4-FFF2-40B4-BE49-F238E27FC236}">
              <a16:creationId xmlns:a16="http://schemas.microsoft.com/office/drawing/2014/main" id="{88C15564-5BE8-405F-B3EA-26D844A4B60E}"/>
            </a:ext>
          </a:extLst>
        </xdr:cNvPr>
        <xdr:cNvSpPr/>
      </xdr:nvSpPr>
      <xdr:spPr>
        <a:xfrm>
          <a:off x="1968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118872</xdr:rowOff>
    </xdr:from>
    <xdr:to>
      <xdr:col>15</xdr:col>
      <xdr:colOff>50800</xdr:colOff>
      <xdr:row>59</xdr:row>
      <xdr:rowOff>16002</xdr:rowOff>
    </xdr:to>
    <xdr:cxnSp macro="">
      <xdr:nvCxnSpPr>
        <xdr:cNvPr id="196" name="直線コネクタ 195">
          <a:extLst>
            <a:ext uri="{FF2B5EF4-FFF2-40B4-BE49-F238E27FC236}">
              <a16:creationId xmlns:a16="http://schemas.microsoft.com/office/drawing/2014/main" id="{87A67B7D-2CDE-4ED7-B303-45A204C767C7}"/>
            </a:ext>
          </a:extLst>
        </xdr:cNvPr>
        <xdr:cNvCxnSpPr/>
      </xdr:nvCxnSpPr>
      <xdr:spPr>
        <a:xfrm>
          <a:off x="2019300" y="100629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xdr:rowOff>
    </xdr:from>
    <xdr:to>
      <xdr:col>6</xdr:col>
      <xdr:colOff>38100</xdr:colOff>
      <xdr:row>58</xdr:row>
      <xdr:rowOff>110236</xdr:rowOff>
    </xdr:to>
    <xdr:sp macro="" textlink="">
      <xdr:nvSpPr>
        <xdr:cNvPr id="197" name="楕円 196">
          <a:extLst>
            <a:ext uri="{FF2B5EF4-FFF2-40B4-BE49-F238E27FC236}">
              <a16:creationId xmlns:a16="http://schemas.microsoft.com/office/drawing/2014/main" id="{F6605069-7A9E-458B-9A1D-60FFBF158FA0}"/>
            </a:ext>
          </a:extLst>
        </xdr:cNvPr>
        <xdr:cNvSpPr/>
      </xdr:nvSpPr>
      <xdr:spPr>
        <a:xfrm>
          <a:off x="1079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59436</xdr:rowOff>
    </xdr:from>
    <xdr:to>
      <xdr:col>10</xdr:col>
      <xdr:colOff>114300</xdr:colOff>
      <xdr:row>58</xdr:row>
      <xdr:rowOff>118872</xdr:rowOff>
    </xdr:to>
    <xdr:cxnSp macro="">
      <xdr:nvCxnSpPr>
        <xdr:cNvPr id="198" name="直線コネクタ 197">
          <a:extLst>
            <a:ext uri="{FF2B5EF4-FFF2-40B4-BE49-F238E27FC236}">
              <a16:creationId xmlns:a16="http://schemas.microsoft.com/office/drawing/2014/main" id="{1DA07D8E-A904-454E-8A65-99B2461E6B4E}"/>
            </a:ext>
          </a:extLst>
        </xdr:cNvPr>
        <xdr:cNvCxnSpPr/>
      </xdr:nvCxnSpPr>
      <xdr:spPr>
        <a:xfrm>
          <a:off x="1130300" y="100035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D7B3C65-F546-4C58-AAC7-9FF2469BA4F0}"/>
            </a:ext>
          </a:extLst>
        </xdr:cNvPr>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37609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EEB4A4E-3B1D-42A6-A343-481B44B44AFB}"/>
            </a:ext>
          </a:extLst>
        </xdr:cNvPr>
        <xdr:cNvSpPr txBox="1"/>
      </xdr:nvSpPr>
      <xdr:spPr>
        <a:xfrm>
          <a:off x="2705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F765E48-A30E-4DBE-87D9-3C37C2978DC2}"/>
            </a:ext>
          </a:extLst>
        </xdr:cNvPr>
        <xdr:cNvSpPr txBox="1"/>
      </xdr:nvSpPr>
      <xdr:spPr>
        <a:xfrm>
          <a:off x="1816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169943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C81D64C-AA44-48FE-A78E-6D6D6DBCF4CC}"/>
            </a:ext>
          </a:extLst>
        </xdr:cNvPr>
        <xdr:cNvSpPr txBox="1"/>
      </xdr:nvSpPr>
      <xdr:spPr>
        <a:xfrm>
          <a:off x="9277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121937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252D683-7F93-4228-ADD3-71C10576E053}"/>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57929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0220BE8-1AD6-4DA1-9AF9-6ADCBC28D3BC}"/>
            </a:ext>
          </a:extLst>
        </xdr:cNvPr>
        <xdr:cNvSpPr txBox="1"/>
      </xdr:nvSpPr>
      <xdr:spPr>
        <a:xfrm>
          <a:off x="2705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14749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71FA6C9-41A5-4C5B-BA16-981DD9A89F3C}"/>
            </a:ext>
          </a:extLst>
        </xdr:cNvPr>
        <xdr:cNvSpPr txBox="1"/>
      </xdr:nvSpPr>
      <xdr:spPr>
        <a:xfrm>
          <a:off x="1816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126763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63AC3B5-9B08-49B4-9F2D-B4BB14E09974}"/>
            </a:ext>
          </a:extLst>
        </xdr:cNvPr>
        <xdr:cNvSpPr txBox="1"/>
      </xdr:nvSpPr>
      <xdr:spPr>
        <a:xfrm>
          <a:off x="9277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3F5835E-6C2E-4194-8084-8FE4E0DD7E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2305229-F8AF-46BC-B45A-85EB667A0B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91C2BDB-2CC7-419A-80E4-FEA9B7B7AC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14FDB78-5B47-4595-85E7-09D5148265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518C8BF-F043-40D2-9945-1E92116EBB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BBB3176-5347-40C6-9F00-E9027E7B57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8ECFB2E-1738-4B98-B48A-266CE8DD18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11F8DCE-E8F8-4F78-A5DD-A767586B57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3F69929-9D97-43A2-8342-77434BC4D4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4747FC9-E6C7-47D0-9153-7884DC27D2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FCD3A8C-FE7E-4FBE-8F3B-A73D6EB3933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0CF1ED6-79C9-41FC-870A-517715EAB1C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CCF4ACF2-0447-4487-97E8-B3152B8ECC6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6C1A846A-2DE0-4D3F-8452-C02753CB7A0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CB9ACB5-57D2-472C-86D6-2CB3F446628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EE00CD3-A7E0-488B-8712-A96CAC7DF4D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1D659B3C-6FE6-4BB3-A124-EF4B98E942B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BFA44B9B-56CE-48D7-B95D-C17B72714EF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E0D6611F-BBEB-442B-AE71-692757B32D6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BADFE60A-E521-4918-A4FB-3197906B903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D9595C51-5467-48FD-B0E7-EC0F644A47E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CCCA323-6BC6-49FD-8C9D-1F306911F2F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52EA85D-8F41-4832-8843-EF9B8BF59E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22276FAE-0711-4F8E-9A03-DE2F854F4ED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E89CFD4-2AF8-4F39-A190-919C72606A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35640E16-E007-4F5A-AF1E-DFA100C0AD85}"/>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AB2A3B56-C48F-4255-9B90-C617E31D2CCE}"/>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BD6F6A92-638D-4820-ACA6-CE63BE609942}"/>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92E88E4D-093B-4562-9236-C1638109E77E}"/>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6DB25038-4096-4087-B379-D0E332348C13}"/>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6631E865-0079-40A9-810C-33AA85821C15}"/>
            </a:ext>
          </a:extLst>
        </xdr:cNvPr>
        <xdr:cNvSpPr txBox="1"/>
      </xdr:nvSpPr>
      <xdr:spPr>
        <a:xfrm>
          <a:off x="10515600" y="10457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A8E1DC11-2650-4D1D-990D-FE61443F8FDC}"/>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87D12083-58BB-49DB-AF48-7C3712D17123}"/>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6FBE3C41-2144-411A-A0EF-4F766B71869D}"/>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2B6AE2F0-CDA8-4CA9-A589-DFFDCB0960A9}"/>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AB4763C0-2C34-4D31-BEAA-D0526686C6C4}"/>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B6D8C4-4E07-4A7F-9C67-9B124CF0ED4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01D3F43-15D8-4477-9B79-6C69688039B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4338557-F00A-4D3C-B984-85D02FAD61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6F34D16-AA6C-4F6A-B7DC-80FB98967B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B22F57E-CCCE-46EA-B49C-A9C8DF4CB48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113499</xdr:rowOff>
    </xdr:from>
    <xdr:to>
      <xdr:col>55</xdr:col>
      <xdr:colOff>50800</xdr:colOff>
      <xdr:row>55</xdr:row>
      <xdr:rowOff>43649</xdr:rowOff>
    </xdr:to>
    <xdr:sp macro="" textlink="">
      <xdr:nvSpPr>
        <xdr:cNvPr id="248" name="楕円 247">
          <a:extLst>
            <a:ext uri="{FF2B5EF4-FFF2-40B4-BE49-F238E27FC236}">
              <a16:creationId xmlns:a16="http://schemas.microsoft.com/office/drawing/2014/main" id="{65F7E6E3-1EDD-4392-AF60-F286FD47C733}"/>
            </a:ext>
          </a:extLst>
        </xdr:cNvPr>
        <xdr:cNvSpPr/>
      </xdr:nvSpPr>
      <xdr:spPr>
        <a:xfrm>
          <a:off x="10426700" y="93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66526</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B8D20F91-5498-461D-9DAF-5F17B7520FE7}"/>
            </a:ext>
          </a:extLst>
        </xdr:cNvPr>
        <xdr:cNvSpPr txBox="1"/>
      </xdr:nvSpPr>
      <xdr:spPr>
        <a:xfrm>
          <a:off x="10515600" y="9324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144061</xdr:rowOff>
    </xdr:from>
    <xdr:to>
      <xdr:col>50</xdr:col>
      <xdr:colOff>165100</xdr:colOff>
      <xdr:row>55</xdr:row>
      <xdr:rowOff>74211</xdr:rowOff>
    </xdr:to>
    <xdr:sp macro="" textlink="">
      <xdr:nvSpPr>
        <xdr:cNvPr id="250" name="楕円 249">
          <a:extLst>
            <a:ext uri="{FF2B5EF4-FFF2-40B4-BE49-F238E27FC236}">
              <a16:creationId xmlns:a16="http://schemas.microsoft.com/office/drawing/2014/main" id="{BAEE7BBD-3950-4639-9CF0-12AE6C1A3AE3}"/>
            </a:ext>
          </a:extLst>
        </xdr:cNvPr>
        <xdr:cNvSpPr/>
      </xdr:nvSpPr>
      <xdr:spPr>
        <a:xfrm>
          <a:off x="9588500" y="94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164299</xdr:rowOff>
    </xdr:from>
    <xdr:to>
      <xdr:col>55</xdr:col>
      <xdr:colOff>0</xdr:colOff>
      <xdr:row>55</xdr:row>
      <xdr:rowOff>23411</xdr:rowOff>
    </xdr:to>
    <xdr:cxnSp macro="">
      <xdr:nvCxnSpPr>
        <xdr:cNvPr id="251" name="直線コネクタ 250">
          <a:extLst>
            <a:ext uri="{FF2B5EF4-FFF2-40B4-BE49-F238E27FC236}">
              <a16:creationId xmlns:a16="http://schemas.microsoft.com/office/drawing/2014/main" id="{15C86311-2E60-4B9A-A7C2-F395305A7FCB}"/>
            </a:ext>
          </a:extLst>
        </xdr:cNvPr>
        <xdr:cNvCxnSpPr/>
      </xdr:nvCxnSpPr>
      <xdr:spPr>
        <a:xfrm flipV="1">
          <a:off x="9639300" y="9422599"/>
          <a:ext cx="838200" cy="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7699</xdr:rowOff>
    </xdr:from>
    <xdr:to>
      <xdr:col>46</xdr:col>
      <xdr:colOff>38100</xdr:colOff>
      <xdr:row>55</xdr:row>
      <xdr:rowOff>109299</xdr:rowOff>
    </xdr:to>
    <xdr:sp macro="" textlink="">
      <xdr:nvSpPr>
        <xdr:cNvPr id="252" name="楕円 251">
          <a:extLst>
            <a:ext uri="{FF2B5EF4-FFF2-40B4-BE49-F238E27FC236}">
              <a16:creationId xmlns:a16="http://schemas.microsoft.com/office/drawing/2014/main" id="{451F566B-9D73-41BB-8D75-1C9CFB6B51C8}"/>
            </a:ext>
          </a:extLst>
        </xdr:cNvPr>
        <xdr:cNvSpPr/>
      </xdr:nvSpPr>
      <xdr:spPr>
        <a:xfrm>
          <a:off x="8699500" y="9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23411</xdr:rowOff>
    </xdr:from>
    <xdr:to>
      <xdr:col>50</xdr:col>
      <xdr:colOff>114300</xdr:colOff>
      <xdr:row>55</xdr:row>
      <xdr:rowOff>58499</xdr:rowOff>
    </xdr:to>
    <xdr:cxnSp macro="">
      <xdr:nvCxnSpPr>
        <xdr:cNvPr id="253" name="直線コネクタ 252">
          <a:extLst>
            <a:ext uri="{FF2B5EF4-FFF2-40B4-BE49-F238E27FC236}">
              <a16:creationId xmlns:a16="http://schemas.microsoft.com/office/drawing/2014/main" id="{E9B3383B-9230-4CC7-AB51-875BA3BADBD4}"/>
            </a:ext>
          </a:extLst>
        </xdr:cNvPr>
        <xdr:cNvCxnSpPr/>
      </xdr:nvCxnSpPr>
      <xdr:spPr>
        <a:xfrm flipV="1">
          <a:off x="8750300" y="9453161"/>
          <a:ext cx="889000" cy="3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46237</xdr:rowOff>
    </xdr:from>
    <xdr:to>
      <xdr:col>41</xdr:col>
      <xdr:colOff>101600</xdr:colOff>
      <xdr:row>55</xdr:row>
      <xdr:rowOff>147837</xdr:rowOff>
    </xdr:to>
    <xdr:sp macro="" textlink="">
      <xdr:nvSpPr>
        <xdr:cNvPr id="254" name="楕円 253">
          <a:extLst>
            <a:ext uri="{FF2B5EF4-FFF2-40B4-BE49-F238E27FC236}">
              <a16:creationId xmlns:a16="http://schemas.microsoft.com/office/drawing/2014/main" id="{E59CE889-9CB3-477F-8235-738AA757578E}"/>
            </a:ext>
          </a:extLst>
        </xdr:cNvPr>
        <xdr:cNvSpPr/>
      </xdr:nvSpPr>
      <xdr:spPr>
        <a:xfrm>
          <a:off x="7810500" y="94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58499</xdr:rowOff>
    </xdr:from>
    <xdr:to>
      <xdr:col>45</xdr:col>
      <xdr:colOff>177800</xdr:colOff>
      <xdr:row>55</xdr:row>
      <xdr:rowOff>97037</xdr:rowOff>
    </xdr:to>
    <xdr:cxnSp macro="">
      <xdr:nvCxnSpPr>
        <xdr:cNvPr id="255" name="直線コネクタ 254">
          <a:extLst>
            <a:ext uri="{FF2B5EF4-FFF2-40B4-BE49-F238E27FC236}">
              <a16:creationId xmlns:a16="http://schemas.microsoft.com/office/drawing/2014/main" id="{BDD2EECD-6F04-4614-B17A-3FD2A7EC2D12}"/>
            </a:ext>
          </a:extLst>
        </xdr:cNvPr>
        <xdr:cNvCxnSpPr/>
      </xdr:nvCxnSpPr>
      <xdr:spPr>
        <a:xfrm flipV="1">
          <a:off x="7861300" y="9488249"/>
          <a:ext cx="8890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114653</xdr:rowOff>
    </xdr:from>
    <xdr:to>
      <xdr:col>36</xdr:col>
      <xdr:colOff>165100</xdr:colOff>
      <xdr:row>56</xdr:row>
      <xdr:rowOff>44803</xdr:rowOff>
    </xdr:to>
    <xdr:sp macro="" textlink="">
      <xdr:nvSpPr>
        <xdr:cNvPr id="256" name="楕円 255">
          <a:extLst>
            <a:ext uri="{FF2B5EF4-FFF2-40B4-BE49-F238E27FC236}">
              <a16:creationId xmlns:a16="http://schemas.microsoft.com/office/drawing/2014/main" id="{BD5D24F6-FD31-439D-BBE0-DE90FC1AF580}"/>
            </a:ext>
          </a:extLst>
        </xdr:cNvPr>
        <xdr:cNvSpPr/>
      </xdr:nvSpPr>
      <xdr:spPr>
        <a:xfrm>
          <a:off x="6921500" y="95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97037</xdr:rowOff>
    </xdr:from>
    <xdr:to>
      <xdr:col>41</xdr:col>
      <xdr:colOff>50800</xdr:colOff>
      <xdr:row>55</xdr:row>
      <xdr:rowOff>165453</xdr:rowOff>
    </xdr:to>
    <xdr:cxnSp macro="">
      <xdr:nvCxnSpPr>
        <xdr:cNvPr id="257" name="直線コネクタ 256">
          <a:extLst>
            <a:ext uri="{FF2B5EF4-FFF2-40B4-BE49-F238E27FC236}">
              <a16:creationId xmlns:a16="http://schemas.microsoft.com/office/drawing/2014/main" id="{4AC8F0BA-0002-48F6-BA7A-02969D2F3E72}"/>
            </a:ext>
          </a:extLst>
        </xdr:cNvPr>
        <xdr:cNvCxnSpPr/>
      </xdr:nvCxnSpPr>
      <xdr:spPr>
        <a:xfrm flipV="1">
          <a:off x="6972300" y="9526787"/>
          <a:ext cx="889000" cy="6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164371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1F74F290-3635-41D8-B9F2-15D3BA6F170B}"/>
            </a:ext>
          </a:extLst>
        </xdr:cNvPr>
        <xdr:cNvSpPr txBox="1"/>
      </xdr:nvSpPr>
      <xdr:spPr>
        <a:xfrm>
          <a:off x="9327095" y="1062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1FF4736-0131-4F5C-AFBA-00D465AD12C9}"/>
            </a:ext>
          </a:extLst>
        </xdr:cNvPr>
        <xdr:cNvSpPr txBox="1"/>
      </xdr:nvSpPr>
      <xdr:spPr>
        <a:xfrm>
          <a:off x="8450795" y="1063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12068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928D425-4BB5-4EB4-B81F-FE54529EF5E7}"/>
            </a:ext>
          </a:extLst>
        </xdr:cNvPr>
        <xdr:cNvSpPr txBox="1"/>
      </xdr:nvSpPr>
      <xdr:spPr>
        <a:xfrm>
          <a:off x="75617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CDACEDCF-DFCB-4F86-93E0-519BCB6C9CE0}"/>
            </a:ext>
          </a:extLst>
        </xdr:cNvPr>
        <xdr:cNvSpPr txBox="1"/>
      </xdr:nvSpPr>
      <xdr:spPr>
        <a:xfrm>
          <a:off x="6672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53</xdr:row>
      <xdr:rowOff>90738</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2CF27A5B-418E-4DAC-BAEF-4F1F0E3E151E}"/>
            </a:ext>
          </a:extLst>
        </xdr:cNvPr>
        <xdr:cNvSpPr txBox="1"/>
      </xdr:nvSpPr>
      <xdr:spPr>
        <a:xfrm>
          <a:off x="9281505" y="91775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53</xdr:row>
      <xdr:rowOff>125826</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D8B30111-CDCE-4781-8E81-1774F37135F6}"/>
            </a:ext>
          </a:extLst>
        </xdr:cNvPr>
        <xdr:cNvSpPr txBox="1"/>
      </xdr:nvSpPr>
      <xdr:spPr>
        <a:xfrm>
          <a:off x="8405205" y="92126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53</xdr:row>
      <xdr:rowOff>164364</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F9546B17-CEE9-401C-BAC0-A31AA1A21891}"/>
            </a:ext>
          </a:extLst>
        </xdr:cNvPr>
        <xdr:cNvSpPr txBox="1"/>
      </xdr:nvSpPr>
      <xdr:spPr>
        <a:xfrm>
          <a:off x="7516205" y="92512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61330</xdr:rowOff>
    </xdr:from>
    <xdr:ext cx="690189" cy="259045"/>
    <xdr:sp macro="" textlink="">
      <xdr:nvSpPr>
        <xdr:cNvPr id="265" name="n_4mainValue【橋りょう・トンネル】&#10;一人当たり有形固定資産（償却資産）額">
          <a:extLst>
            <a:ext uri="{FF2B5EF4-FFF2-40B4-BE49-F238E27FC236}">
              <a16:creationId xmlns:a16="http://schemas.microsoft.com/office/drawing/2014/main" id="{3641F3AA-B1D2-4625-AE63-7C27360AE597}"/>
            </a:ext>
          </a:extLst>
        </xdr:cNvPr>
        <xdr:cNvSpPr txBox="1"/>
      </xdr:nvSpPr>
      <xdr:spPr>
        <a:xfrm>
          <a:off x="6627205" y="9319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A35413D-3843-42C9-AB8F-219A4B17E3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F01A058-5A55-4BC9-A003-3C4C893420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211937B-B1E5-47D6-B4D3-88466F4379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9D9E2FD-3D14-430D-A5EF-C70096E9F9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D24D1ED-5EC1-41C9-9C57-979E43EB4B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BBEBE8C-05BD-4407-9D9D-0941D7D5858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0CDCAD5-086E-4266-9715-8DC55092E6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E916B4C-270A-41C0-BD37-222ECB8487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6CB67A0-F66A-4864-9DC7-315EDE907D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C8FB01C-3720-4DA4-A579-4741154615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3384C10-DF13-4DDA-AEE8-BCC3654DA7B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BBCFF28F-7541-4E44-A80A-7BB77D4DCD1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35A2837B-6D9B-4624-9E03-2F19F4F767A5}"/>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37DBACF7-A5C2-425D-9BD9-C07ADD8FF4F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F453C987-6820-469D-ADD3-69C01FFB366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D8724AA7-0369-4DC7-91EC-07666438ACA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735B7E8-6A30-4579-BB31-6BAF1E550A6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5E39BCEF-29FF-444A-A444-9DFE19FFB98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73CA3550-E2AE-4ADF-BDC4-44904709766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BBC24E6-D520-453D-A464-09A5D216F77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ADE7130C-F86F-435A-AB22-47A5FDF8A75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9ADC861-5B91-4FE4-B22A-796411870A3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2B5161D5-5203-4BE4-BD42-80A953294B1F}"/>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97B361CA-782C-451E-9014-9774D0CB691D}"/>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7D1275D0-92E3-480F-A95D-FB4F0B692A55}"/>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822D764-ACCD-4428-944B-2464553BE47B}"/>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362D852A-C4F8-43F1-AFF3-C3F895BD8BC6}"/>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96029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E344093-42A0-4E52-AE84-EFD76C1B7BB8}"/>
            </a:ext>
          </a:extLst>
        </xdr:cNvPr>
        <xdr:cNvSpPr txBox="1"/>
      </xdr:nvSpPr>
      <xdr:spPr>
        <a:xfrm>
          <a:off x="4673600" y="1398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2D3D1657-C358-42A9-84D0-EBE24BA3FA67}"/>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9FCEEFC6-A8AC-4B80-878B-506206D7E778}"/>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F9C36F2B-28CD-41B6-9E78-524F5D87DD98}"/>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107B5DD8-2DD9-4772-BB62-9CBE4867157C}"/>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2A8BFA5F-2DEC-4EFC-9186-9F17A89D32E8}"/>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A38037B-4AE4-42C3-B8F2-1BFE4C33AA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5DC43FC-F129-4C24-9F0D-F6402AB28A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88B81CE-AB49-4425-B3DE-B23C4B581F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BABE8D1-570D-449E-B154-39418A6F3B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8CEB1C3-7703-47BE-98D0-17CC2E352F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xdr:rowOff>
    </xdr:from>
    <xdr:to>
      <xdr:col>24</xdr:col>
      <xdr:colOff>114300</xdr:colOff>
      <xdr:row>79</xdr:row>
      <xdr:rowOff>118618</xdr:rowOff>
    </xdr:to>
    <xdr:sp macro="" textlink="">
      <xdr:nvSpPr>
        <xdr:cNvPr id="304" name="楕円 303">
          <a:extLst>
            <a:ext uri="{FF2B5EF4-FFF2-40B4-BE49-F238E27FC236}">
              <a16:creationId xmlns:a16="http://schemas.microsoft.com/office/drawing/2014/main" id="{B67D3C4D-59DE-4E55-A6D8-DBDDB126236A}"/>
            </a:ext>
          </a:extLst>
        </xdr:cNvPr>
        <xdr:cNvSpPr/>
      </xdr:nvSpPr>
      <xdr:spPr>
        <a:xfrm>
          <a:off x="45847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123207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0DDF413-E9B6-48CD-9374-A70CCA6FF461}"/>
            </a:ext>
          </a:extLst>
        </xdr:cNvPr>
        <xdr:cNvSpPr txBox="1"/>
      </xdr:nvSpPr>
      <xdr:spPr>
        <a:xfrm>
          <a:off x="4673600"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87885</xdr:rowOff>
    </xdr:from>
    <xdr:to>
      <xdr:col>20</xdr:col>
      <xdr:colOff>38100</xdr:colOff>
      <xdr:row>79</xdr:row>
      <xdr:rowOff>18035</xdr:rowOff>
    </xdr:to>
    <xdr:sp macro="" textlink="">
      <xdr:nvSpPr>
        <xdr:cNvPr id="306" name="楕円 305">
          <a:extLst>
            <a:ext uri="{FF2B5EF4-FFF2-40B4-BE49-F238E27FC236}">
              <a16:creationId xmlns:a16="http://schemas.microsoft.com/office/drawing/2014/main" id="{143DB00C-BAC5-4CB7-B05E-CD5B5097FEEE}"/>
            </a:ext>
          </a:extLst>
        </xdr:cNvPr>
        <xdr:cNvSpPr/>
      </xdr:nvSpPr>
      <xdr:spPr>
        <a:xfrm>
          <a:off x="3746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138685</xdr:rowOff>
    </xdr:from>
    <xdr:to>
      <xdr:col>24</xdr:col>
      <xdr:colOff>63500</xdr:colOff>
      <xdr:row>79</xdr:row>
      <xdr:rowOff>67818</xdr:rowOff>
    </xdr:to>
    <xdr:cxnSp macro="">
      <xdr:nvCxnSpPr>
        <xdr:cNvPr id="307" name="直線コネクタ 306">
          <a:extLst>
            <a:ext uri="{FF2B5EF4-FFF2-40B4-BE49-F238E27FC236}">
              <a16:creationId xmlns:a16="http://schemas.microsoft.com/office/drawing/2014/main" id="{99207DCD-117C-4A44-A6A1-03EBC30B1FCA}"/>
            </a:ext>
          </a:extLst>
        </xdr:cNvPr>
        <xdr:cNvCxnSpPr/>
      </xdr:nvCxnSpPr>
      <xdr:spPr>
        <a:xfrm>
          <a:off x="3797300" y="135117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69596</xdr:rowOff>
    </xdr:from>
    <xdr:to>
      <xdr:col>15</xdr:col>
      <xdr:colOff>101600</xdr:colOff>
      <xdr:row>78</xdr:row>
      <xdr:rowOff>171196</xdr:rowOff>
    </xdr:to>
    <xdr:sp macro="" textlink="">
      <xdr:nvSpPr>
        <xdr:cNvPr id="308" name="楕円 307">
          <a:extLst>
            <a:ext uri="{FF2B5EF4-FFF2-40B4-BE49-F238E27FC236}">
              <a16:creationId xmlns:a16="http://schemas.microsoft.com/office/drawing/2014/main" id="{D019FE7D-C28E-45EB-9A80-D5F675AFBD8D}"/>
            </a:ext>
          </a:extLst>
        </xdr:cNvPr>
        <xdr:cNvSpPr/>
      </xdr:nvSpPr>
      <xdr:spPr>
        <a:xfrm>
          <a:off x="2857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120396</xdr:rowOff>
    </xdr:from>
    <xdr:to>
      <xdr:col>19</xdr:col>
      <xdr:colOff>177800</xdr:colOff>
      <xdr:row>78</xdr:row>
      <xdr:rowOff>138685</xdr:rowOff>
    </xdr:to>
    <xdr:cxnSp macro="">
      <xdr:nvCxnSpPr>
        <xdr:cNvPr id="309" name="直線コネクタ 308">
          <a:extLst>
            <a:ext uri="{FF2B5EF4-FFF2-40B4-BE49-F238E27FC236}">
              <a16:creationId xmlns:a16="http://schemas.microsoft.com/office/drawing/2014/main" id="{2ABB103B-3F8D-4D09-BAF6-276F46B4073D}"/>
            </a:ext>
          </a:extLst>
        </xdr:cNvPr>
        <xdr:cNvCxnSpPr/>
      </xdr:nvCxnSpPr>
      <xdr:spPr>
        <a:xfrm>
          <a:off x="2908300" y="13493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140463</xdr:rowOff>
    </xdr:from>
    <xdr:to>
      <xdr:col>10</xdr:col>
      <xdr:colOff>165100</xdr:colOff>
      <xdr:row>78</xdr:row>
      <xdr:rowOff>70613</xdr:rowOff>
    </xdr:to>
    <xdr:sp macro="" textlink="">
      <xdr:nvSpPr>
        <xdr:cNvPr id="310" name="楕円 309">
          <a:extLst>
            <a:ext uri="{FF2B5EF4-FFF2-40B4-BE49-F238E27FC236}">
              <a16:creationId xmlns:a16="http://schemas.microsoft.com/office/drawing/2014/main" id="{596E02DE-50D6-4905-922C-8731BC63FE67}"/>
            </a:ext>
          </a:extLst>
        </xdr:cNvPr>
        <xdr:cNvSpPr/>
      </xdr:nvSpPr>
      <xdr:spPr>
        <a:xfrm>
          <a:off x="1968500" y="133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19813</xdr:rowOff>
    </xdr:from>
    <xdr:to>
      <xdr:col>15</xdr:col>
      <xdr:colOff>50800</xdr:colOff>
      <xdr:row>78</xdr:row>
      <xdr:rowOff>120396</xdr:rowOff>
    </xdr:to>
    <xdr:cxnSp macro="">
      <xdr:nvCxnSpPr>
        <xdr:cNvPr id="311" name="直線コネクタ 310">
          <a:extLst>
            <a:ext uri="{FF2B5EF4-FFF2-40B4-BE49-F238E27FC236}">
              <a16:creationId xmlns:a16="http://schemas.microsoft.com/office/drawing/2014/main" id="{13509BAC-313B-47A0-9147-B69679CA3A7F}"/>
            </a:ext>
          </a:extLst>
        </xdr:cNvPr>
        <xdr:cNvCxnSpPr/>
      </xdr:nvCxnSpPr>
      <xdr:spPr>
        <a:xfrm>
          <a:off x="2019300" y="133929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74168</xdr:rowOff>
    </xdr:from>
    <xdr:to>
      <xdr:col>6</xdr:col>
      <xdr:colOff>38100</xdr:colOff>
      <xdr:row>79</xdr:row>
      <xdr:rowOff>4318</xdr:rowOff>
    </xdr:to>
    <xdr:sp macro="" textlink="">
      <xdr:nvSpPr>
        <xdr:cNvPr id="312" name="楕円 311">
          <a:extLst>
            <a:ext uri="{FF2B5EF4-FFF2-40B4-BE49-F238E27FC236}">
              <a16:creationId xmlns:a16="http://schemas.microsoft.com/office/drawing/2014/main" id="{8DB29EF1-B237-468D-97A6-2F8D68A46E70}"/>
            </a:ext>
          </a:extLst>
        </xdr:cNvPr>
        <xdr:cNvSpPr/>
      </xdr:nvSpPr>
      <xdr:spPr>
        <a:xfrm>
          <a:off x="1079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19813</xdr:rowOff>
    </xdr:from>
    <xdr:to>
      <xdr:col>10</xdr:col>
      <xdr:colOff>114300</xdr:colOff>
      <xdr:row>78</xdr:row>
      <xdr:rowOff>124968</xdr:rowOff>
    </xdr:to>
    <xdr:cxnSp macro="">
      <xdr:nvCxnSpPr>
        <xdr:cNvPr id="313" name="直線コネクタ 312">
          <a:extLst>
            <a:ext uri="{FF2B5EF4-FFF2-40B4-BE49-F238E27FC236}">
              <a16:creationId xmlns:a16="http://schemas.microsoft.com/office/drawing/2014/main" id="{D707B035-D2E3-486F-952E-E037DBDC659D}"/>
            </a:ext>
          </a:extLst>
        </xdr:cNvPr>
        <xdr:cNvCxnSpPr/>
      </xdr:nvCxnSpPr>
      <xdr:spPr>
        <a:xfrm flipV="1">
          <a:off x="1130300" y="133929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14" name="n_1aveValue【公営住宅】&#10;有形固定資産減価償却率">
          <a:extLst>
            <a:ext uri="{FF2B5EF4-FFF2-40B4-BE49-F238E27FC236}">
              <a16:creationId xmlns:a16="http://schemas.microsoft.com/office/drawing/2014/main" id="{78BB3E92-1660-48E0-92C7-EDF2CE69CB3D}"/>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109745</xdr:rowOff>
    </xdr:from>
    <xdr:ext cx="405111" cy="259045"/>
    <xdr:sp macro="" textlink="">
      <xdr:nvSpPr>
        <xdr:cNvPr id="315" name="n_2aveValue【公営住宅】&#10;有形固定資産減価償却率">
          <a:extLst>
            <a:ext uri="{FF2B5EF4-FFF2-40B4-BE49-F238E27FC236}">
              <a16:creationId xmlns:a16="http://schemas.microsoft.com/office/drawing/2014/main" id="{3349ECCA-5941-402F-93DC-6AA04A6B0AA0}"/>
            </a:ext>
          </a:extLst>
        </xdr:cNvPr>
        <xdr:cNvSpPr txBox="1"/>
      </xdr:nvSpPr>
      <xdr:spPr>
        <a:xfrm>
          <a:off x="27057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155464</xdr:rowOff>
    </xdr:from>
    <xdr:ext cx="405111" cy="259045"/>
    <xdr:sp macro="" textlink="">
      <xdr:nvSpPr>
        <xdr:cNvPr id="316" name="n_3aveValue【公営住宅】&#10;有形固定資産減価償却率">
          <a:extLst>
            <a:ext uri="{FF2B5EF4-FFF2-40B4-BE49-F238E27FC236}">
              <a16:creationId xmlns:a16="http://schemas.microsoft.com/office/drawing/2014/main" id="{384F7061-4571-4D76-A901-F2684853699B}"/>
            </a:ext>
          </a:extLst>
        </xdr:cNvPr>
        <xdr:cNvSpPr txBox="1"/>
      </xdr:nvSpPr>
      <xdr:spPr>
        <a:xfrm>
          <a:off x="18167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4590</xdr:rowOff>
    </xdr:from>
    <xdr:ext cx="405111" cy="259045"/>
    <xdr:sp macro="" textlink="">
      <xdr:nvSpPr>
        <xdr:cNvPr id="317" name="n_4aveValue【公営住宅】&#10;有形固定資産減価償却率">
          <a:extLst>
            <a:ext uri="{FF2B5EF4-FFF2-40B4-BE49-F238E27FC236}">
              <a16:creationId xmlns:a16="http://schemas.microsoft.com/office/drawing/2014/main" id="{FA1C33BC-BBCC-4A0A-9EA9-AC1E2CCBC93B}"/>
            </a:ext>
          </a:extLst>
        </xdr:cNvPr>
        <xdr:cNvSpPr txBox="1"/>
      </xdr:nvSpPr>
      <xdr:spPr>
        <a:xfrm>
          <a:off x="9277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34562</xdr:rowOff>
    </xdr:from>
    <xdr:ext cx="405111" cy="259045"/>
    <xdr:sp macro="" textlink="">
      <xdr:nvSpPr>
        <xdr:cNvPr id="318" name="n_1mainValue【公営住宅】&#10;有形固定資産減価償却率">
          <a:extLst>
            <a:ext uri="{FF2B5EF4-FFF2-40B4-BE49-F238E27FC236}">
              <a16:creationId xmlns:a16="http://schemas.microsoft.com/office/drawing/2014/main" id="{703A6230-6B33-4C17-AA03-07B3F7F090A1}"/>
            </a:ext>
          </a:extLst>
        </xdr:cNvPr>
        <xdr:cNvSpPr txBox="1"/>
      </xdr:nvSpPr>
      <xdr:spPr>
        <a:xfrm>
          <a:off x="35820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16273</xdr:rowOff>
    </xdr:from>
    <xdr:ext cx="405111" cy="259045"/>
    <xdr:sp macro="" textlink="">
      <xdr:nvSpPr>
        <xdr:cNvPr id="319" name="n_2mainValue【公営住宅】&#10;有形固定資産減価償却率">
          <a:extLst>
            <a:ext uri="{FF2B5EF4-FFF2-40B4-BE49-F238E27FC236}">
              <a16:creationId xmlns:a16="http://schemas.microsoft.com/office/drawing/2014/main" id="{2217BD02-CD40-42A1-9C11-2DBE3AB7499D}"/>
            </a:ext>
          </a:extLst>
        </xdr:cNvPr>
        <xdr:cNvSpPr txBox="1"/>
      </xdr:nvSpPr>
      <xdr:spPr>
        <a:xfrm>
          <a:off x="27057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87140</xdr:rowOff>
    </xdr:from>
    <xdr:ext cx="405111" cy="259045"/>
    <xdr:sp macro="" textlink="">
      <xdr:nvSpPr>
        <xdr:cNvPr id="320" name="n_3mainValue【公営住宅】&#10;有形固定資産減価償却率">
          <a:extLst>
            <a:ext uri="{FF2B5EF4-FFF2-40B4-BE49-F238E27FC236}">
              <a16:creationId xmlns:a16="http://schemas.microsoft.com/office/drawing/2014/main" id="{E43DF59B-5CCA-4FA7-91E3-7BF90AB5AEA8}"/>
            </a:ext>
          </a:extLst>
        </xdr:cNvPr>
        <xdr:cNvSpPr txBox="1"/>
      </xdr:nvSpPr>
      <xdr:spPr>
        <a:xfrm>
          <a:off x="1816744" y="1311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20845</xdr:rowOff>
    </xdr:from>
    <xdr:ext cx="405111" cy="259045"/>
    <xdr:sp macro="" textlink="">
      <xdr:nvSpPr>
        <xdr:cNvPr id="321" name="n_4mainValue【公営住宅】&#10;有形固定資産減価償却率">
          <a:extLst>
            <a:ext uri="{FF2B5EF4-FFF2-40B4-BE49-F238E27FC236}">
              <a16:creationId xmlns:a16="http://schemas.microsoft.com/office/drawing/2014/main" id="{25CE4B7F-0552-4119-A7F4-4DFBCF5FF7C3}"/>
            </a:ext>
          </a:extLst>
        </xdr:cNvPr>
        <xdr:cNvSpPr txBox="1"/>
      </xdr:nvSpPr>
      <xdr:spPr>
        <a:xfrm>
          <a:off x="9277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58D05C1-6345-45BB-A6E6-86A822C57B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A1960C3-92B2-4B4F-B9B1-2C37BCA2A9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1A4945F-04C8-4512-BEE0-C854944AF9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3FE7E5D-743D-4A9F-AC0C-BB0FA27079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A3ECB9B-2268-4BAE-9990-D5684CA3283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AC67AF5-F538-436F-8D00-3B314341F8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C9A064C-A939-4531-82EA-8EF8BB579F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98F6290-7FF4-47FF-B672-73A23782A6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EBAA645-A483-4208-B3B1-482BCFDAD1A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8D76E1A-A9C1-42B7-ACF2-0A9D29B1AF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CB511D9-AB11-45AD-9257-1430764D3F4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2CA9F77-D71F-41FF-92EC-06FDEA1849D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3537855-F2D5-4A95-8A7F-DB905A252FA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F7BDC96A-0909-455E-82D3-9BADFB7F28E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8F47B16-CB35-46CE-BD4D-AFF2118E840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580D8DAB-22EC-4A2E-96DD-DD6238BA253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80C98D3-6059-470E-9B33-D9939F23973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DCF88C1D-5BEA-466A-A2ED-E15BCF18143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1ECB7FB-4843-44FB-87AC-4D3C2C997F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B0B97A3F-D47F-45E8-94C6-43696AC3DF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5E65C11-C01D-43B3-8F62-7E5F4412AB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09046A28-77B7-46CF-AB45-75B7746CBA3D}"/>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095C453E-1F42-4694-8C99-485CA19BD829}"/>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AADCA989-5B64-4EB3-BEBA-9E32EA73ECD8}"/>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2A4AF270-6E29-46A5-87EB-89EEDB18CE0C}"/>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D2382A73-35A1-4751-BFD3-6E45AF0DC936}"/>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159123</xdr:rowOff>
    </xdr:from>
    <xdr:ext cx="469744" cy="259045"/>
    <xdr:sp macro="" textlink="">
      <xdr:nvSpPr>
        <xdr:cNvPr id="348" name="【公営住宅】&#10;一人当たり面積平均値テキスト">
          <a:extLst>
            <a:ext uri="{FF2B5EF4-FFF2-40B4-BE49-F238E27FC236}">
              <a16:creationId xmlns:a16="http://schemas.microsoft.com/office/drawing/2014/main" id="{184579BE-FC14-47B2-B231-072FA43F6F96}"/>
            </a:ext>
          </a:extLst>
        </xdr:cNvPr>
        <xdr:cNvSpPr txBox="1"/>
      </xdr:nvSpPr>
      <xdr:spPr>
        <a:xfrm>
          <a:off x="10515600" y="1404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872452E0-93B7-48CD-8249-3682C75B0EC0}"/>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640745A1-F8BC-4FD0-88DB-406F70A135AF}"/>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E87A0662-ABB7-4338-BF77-687BE7FBC012}"/>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6E469916-CD04-4331-BC38-6EE0A3BE3306}"/>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84FB495F-4E14-46F2-98B5-F16EDC0093C3}"/>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3D887C9-E276-4F6B-B899-98922026F1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B3CCBEB-00C6-4927-9BF2-F4CDD5BC63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0219081-A4EA-4779-8D83-62FDE92611E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213A9F7-BAAE-491C-8FB8-F75D441BE2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1994711-AF61-43A1-AAE7-54B507F6E5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49479</xdr:rowOff>
    </xdr:from>
    <xdr:to>
      <xdr:col>55</xdr:col>
      <xdr:colOff>50800</xdr:colOff>
      <xdr:row>78</xdr:row>
      <xdr:rowOff>151079</xdr:rowOff>
    </xdr:to>
    <xdr:sp macro="" textlink="">
      <xdr:nvSpPr>
        <xdr:cNvPr id="359" name="楕円 358">
          <a:extLst>
            <a:ext uri="{FF2B5EF4-FFF2-40B4-BE49-F238E27FC236}">
              <a16:creationId xmlns:a16="http://schemas.microsoft.com/office/drawing/2014/main" id="{AA169897-59EF-4164-8324-1DC5EB5AEBAD}"/>
            </a:ext>
          </a:extLst>
        </xdr:cNvPr>
        <xdr:cNvSpPr/>
      </xdr:nvSpPr>
      <xdr:spPr>
        <a:xfrm>
          <a:off x="10426700" y="134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2506</xdr:rowOff>
    </xdr:from>
    <xdr:ext cx="469744" cy="259045"/>
    <xdr:sp macro="" textlink="">
      <xdr:nvSpPr>
        <xdr:cNvPr id="360" name="【公営住宅】&#10;一人当たり面積該当値テキスト">
          <a:extLst>
            <a:ext uri="{FF2B5EF4-FFF2-40B4-BE49-F238E27FC236}">
              <a16:creationId xmlns:a16="http://schemas.microsoft.com/office/drawing/2014/main" id="{08A4825A-3338-4886-A036-7658BF8CBB61}"/>
            </a:ext>
          </a:extLst>
        </xdr:cNvPr>
        <xdr:cNvSpPr txBox="1"/>
      </xdr:nvSpPr>
      <xdr:spPr>
        <a:xfrm>
          <a:off x="10515600" y="1337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72797</xdr:rowOff>
    </xdr:from>
    <xdr:to>
      <xdr:col>50</xdr:col>
      <xdr:colOff>165100</xdr:colOff>
      <xdr:row>79</xdr:row>
      <xdr:rowOff>2947</xdr:rowOff>
    </xdr:to>
    <xdr:sp macro="" textlink="">
      <xdr:nvSpPr>
        <xdr:cNvPr id="361" name="楕円 360">
          <a:extLst>
            <a:ext uri="{FF2B5EF4-FFF2-40B4-BE49-F238E27FC236}">
              <a16:creationId xmlns:a16="http://schemas.microsoft.com/office/drawing/2014/main" id="{5B4D997A-8BDC-4C4F-BDE4-05B28F4E533F}"/>
            </a:ext>
          </a:extLst>
        </xdr:cNvPr>
        <xdr:cNvSpPr/>
      </xdr:nvSpPr>
      <xdr:spPr>
        <a:xfrm>
          <a:off x="9588500" y="134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100279</xdr:rowOff>
    </xdr:from>
    <xdr:to>
      <xdr:col>55</xdr:col>
      <xdr:colOff>0</xdr:colOff>
      <xdr:row>78</xdr:row>
      <xdr:rowOff>123597</xdr:rowOff>
    </xdr:to>
    <xdr:cxnSp macro="">
      <xdr:nvCxnSpPr>
        <xdr:cNvPr id="362" name="直線コネクタ 361">
          <a:extLst>
            <a:ext uri="{FF2B5EF4-FFF2-40B4-BE49-F238E27FC236}">
              <a16:creationId xmlns:a16="http://schemas.microsoft.com/office/drawing/2014/main" id="{D3C10F9B-241A-478C-A10F-9544FB5BC013}"/>
            </a:ext>
          </a:extLst>
        </xdr:cNvPr>
        <xdr:cNvCxnSpPr/>
      </xdr:nvCxnSpPr>
      <xdr:spPr>
        <a:xfrm flipV="1">
          <a:off x="9639300" y="13473379"/>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93371</xdr:rowOff>
    </xdr:from>
    <xdr:to>
      <xdr:col>46</xdr:col>
      <xdr:colOff>38100</xdr:colOff>
      <xdr:row>79</xdr:row>
      <xdr:rowOff>23521</xdr:rowOff>
    </xdr:to>
    <xdr:sp macro="" textlink="">
      <xdr:nvSpPr>
        <xdr:cNvPr id="363" name="楕円 362">
          <a:extLst>
            <a:ext uri="{FF2B5EF4-FFF2-40B4-BE49-F238E27FC236}">
              <a16:creationId xmlns:a16="http://schemas.microsoft.com/office/drawing/2014/main" id="{A3BFC881-EA62-43BF-999B-EB22B0513786}"/>
            </a:ext>
          </a:extLst>
        </xdr:cNvPr>
        <xdr:cNvSpPr/>
      </xdr:nvSpPr>
      <xdr:spPr>
        <a:xfrm>
          <a:off x="8699500" y="134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123597</xdr:rowOff>
    </xdr:from>
    <xdr:to>
      <xdr:col>50</xdr:col>
      <xdr:colOff>114300</xdr:colOff>
      <xdr:row>78</xdr:row>
      <xdr:rowOff>144171</xdr:rowOff>
    </xdr:to>
    <xdr:cxnSp macro="">
      <xdr:nvCxnSpPr>
        <xdr:cNvPr id="364" name="直線コネクタ 363">
          <a:extLst>
            <a:ext uri="{FF2B5EF4-FFF2-40B4-BE49-F238E27FC236}">
              <a16:creationId xmlns:a16="http://schemas.microsoft.com/office/drawing/2014/main" id="{9EAD85EE-ED0C-4B11-9736-7C095347A962}"/>
            </a:ext>
          </a:extLst>
        </xdr:cNvPr>
        <xdr:cNvCxnSpPr/>
      </xdr:nvCxnSpPr>
      <xdr:spPr>
        <a:xfrm flipV="1">
          <a:off x="8750300" y="1349669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120345</xdr:rowOff>
    </xdr:from>
    <xdr:to>
      <xdr:col>41</xdr:col>
      <xdr:colOff>101600</xdr:colOff>
      <xdr:row>79</xdr:row>
      <xdr:rowOff>50495</xdr:rowOff>
    </xdr:to>
    <xdr:sp macro="" textlink="">
      <xdr:nvSpPr>
        <xdr:cNvPr id="365" name="楕円 364">
          <a:extLst>
            <a:ext uri="{FF2B5EF4-FFF2-40B4-BE49-F238E27FC236}">
              <a16:creationId xmlns:a16="http://schemas.microsoft.com/office/drawing/2014/main" id="{DEACBC5C-65D9-4448-AD75-A6AC0459D02B}"/>
            </a:ext>
          </a:extLst>
        </xdr:cNvPr>
        <xdr:cNvSpPr/>
      </xdr:nvSpPr>
      <xdr:spPr>
        <a:xfrm>
          <a:off x="7810500" y="134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144171</xdr:rowOff>
    </xdr:from>
    <xdr:to>
      <xdr:col>45</xdr:col>
      <xdr:colOff>177800</xdr:colOff>
      <xdr:row>78</xdr:row>
      <xdr:rowOff>171145</xdr:rowOff>
    </xdr:to>
    <xdr:cxnSp macro="">
      <xdr:nvCxnSpPr>
        <xdr:cNvPr id="366" name="直線コネクタ 365">
          <a:extLst>
            <a:ext uri="{FF2B5EF4-FFF2-40B4-BE49-F238E27FC236}">
              <a16:creationId xmlns:a16="http://schemas.microsoft.com/office/drawing/2014/main" id="{F1EE10B2-5DF5-4123-A0A3-847DF1C99C9A}"/>
            </a:ext>
          </a:extLst>
        </xdr:cNvPr>
        <xdr:cNvCxnSpPr/>
      </xdr:nvCxnSpPr>
      <xdr:spPr>
        <a:xfrm flipV="1">
          <a:off x="7861300" y="13517271"/>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7874</xdr:rowOff>
    </xdr:from>
    <xdr:to>
      <xdr:col>36</xdr:col>
      <xdr:colOff>165100</xdr:colOff>
      <xdr:row>79</xdr:row>
      <xdr:rowOff>109474</xdr:rowOff>
    </xdr:to>
    <xdr:sp macro="" textlink="">
      <xdr:nvSpPr>
        <xdr:cNvPr id="367" name="楕円 366">
          <a:extLst>
            <a:ext uri="{FF2B5EF4-FFF2-40B4-BE49-F238E27FC236}">
              <a16:creationId xmlns:a16="http://schemas.microsoft.com/office/drawing/2014/main" id="{E20EFB85-AFAC-4FE4-8236-36BCCDB747F5}"/>
            </a:ext>
          </a:extLst>
        </xdr:cNvPr>
        <xdr:cNvSpPr/>
      </xdr:nvSpPr>
      <xdr:spPr>
        <a:xfrm>
          <a:off x="6921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171145</xdr:rowOff>
    </xdr:from>
    <xdr:to>
      <xdr:col>41</xdr:col>
      <xdr:colOff>50800</xdr:colOff>
      <xdr:row>79</xdr:row>
      <xdr:rowOff>58674</xdr:rowOff>
    </xdr:to>
    <xdr:cxnSp macro="">
      <xdr:nvCxnSpPr>
        <xdr:cNvPr id="368" name="直線コネクタ 367">
          <a:extLst>
            <a:ext uri="{FF2B5EF4-FFF2-40B4-BE49-F238E27FC236}">
              <a16:creationId xmlns:a16="http://schemas.microsoft.com/office/drawing/2014/main" id="{27C3F0AF-68C6-4923-ACAD-672B5FC6637F}"/>
            </a:ext>
          </a:extLst>
        </xdr:cNvPr>
        <xdr:cNvCxnSpPr/>
      </xdr:nvCxnSpPr>
      <xdr:spPr>
        <a:xfrm flipV="1">
          <a:off x="6972300" y="13544245"/>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117975</xdr:rowOff>
    </xdr:from>
    <xdr:ext cx="469744" cy="259045"/>
    <xdr:sp macro="" textlink="">
      <xdr:nvSpPr>
        <xdr:cNvPr id="369" name="n_1aveValue【公営住宅】&#10;一人当たり面積">
          <a:extLst>
            <a:ext uri="{FF2B5EF4-FFF2-40B4-BE49-F238E27FC236}">
              <a16:creationId xmlns:a16="http://schemas.microsoft.com/office/drawing/2014/main" id="{BC925B2C-25AD-4672-B061-F97643B055F0}"/>
            </a:ext>
          </a:extLst>
        </xdr:cNvPr>
        <xdr:cNvSpPr txBox="1"/>
      </xdr:nvSpPr>
      <xdr:spPr>
        <a:xfrm>
          <a:off x="9391727" y="141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121632</xdr:rowOff>
    </xdr:from>
    <xdr:ext cx="469744" cy="259045"/>
    <xdr:sp macro="" textlink="">
      <xdr:nvSpPr>
        <xdr:cNvPr id="370" name="n_2aveValue【公営住宅】&#10;一人当たり面積">
          <a:extLst>
            <a:ext uri="{FF2B5EF4-FFF2-40B4-BE49-F238E27FC236}">
              <a16:creationId xmlns:a16="http://schemas.microsoft.com/office/drawing/2014/main" id="{30EAA965-97E7-45C8-8CAB-67A4E54BE869}"/>
            </a:ext>
          </a:extLst>
        </xdr:cNvPr>
        <xdr:cNvSpPr txBox="1"/>
      </xdr:nvSpPr>
      <xdr:spPr>
        <a:xfrm>
          <a:off x="8515427" y="141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60368</xdr:rowOff>
    </xdr:from>
    <xdr:ext cx="469744" cy="259045"/>
    <xdr:sp macro="" textlink="">
      <xdr:nvSpPr>
        <xdr:cNvPr id="371" name="n_3aveValue【公営住宅】&#10;一人当たり面積">
          <a:extLst>
            <a:ext uri="{FF2B5EF4-FFF2-40B4-BE49-F238E27FC236}">
              <a16:creationId xmlns:a16="http://schemas.microsoft.com/office/drawing/2014/main" id="{933CE304-7DE9-45B0-AC27-A9E8110ECDCB}"/>
            </a:ext>
          </a:extLst>
        </xdr:cNvPr>
        <xdr:cNvSpPr txBox="1"/>
      </xdr:nvSpPr>
      <xdr:spPr>
        <a:xfrm>
          <a:off x="7626427" y="1411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107002</xdr:rowOff>
    </xdr:from>
    <xdr:ext cx="469744" cy="259045"/>
    <xdr:sp macro="" textlink="">
      <xdr:nvSpPr>
        <xdr:cNvPr id="372" name="n_4aveValue【公営住宅】&#10;一人当たり面積">
          <a:extLst>
            <a:ext uri="{FF2B5EF4-FFF2-40B4-BE49-F238E27FC236}">
              <a16:creationId xmlns:a16="http://schemas.microsoft.com/office/drawing/2014/main" id="{58FBA31D-293E-4494-95CE-9C4F26B6054E}"/>
            </a:ext>
          </a:extLst>
        </xdr:cNvPr>
        <xdr:cNvSpPr txBox="1"/>
      </xdr:nvSpPr>
      <xdr:spPr>
        <a:xfrm>
          <a:off x="6737427" y="141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19474</xdr:rowOff>
    </xdr:from>
    <xdr:ext cx="469744" cy="259045"/>
    <xdr:sp macro="" textlink="">
      <xdr:nvSpPr>
        <xdr:cNvPr id="373" name="n_1mainValue【公営住宅】&#10;一人当たり面積">
          <a:extLst>
            <a:ext uri="{FF2B5EF4-FFF2-40B4-BE49-F238E27FC236}">
              <a16:creationId xmlns:a16="http://schemas.microsoft.com/office/drawing/2014/main" id="{76D46891-BB55-4ACB-A2F5-3C3AAE2CF01B}"/>
            </a:ext>
          </a:extLst>
        </xdr:cNvPr>
        <xdr:cNvSpPr txBox="1"/>
      </xdr:nvSpPr>
      <xdr:spPr>
        <a:xfrm>
          <a:off x="9391727" y="132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40048</xdr:rowOff>
    </xdr:from>
    <xdr:ext cx="469744" cy="259045"/>
    <xdr:sp macro="" textlink="">
      <xdr:nvSpPr>
        <xdr:cNvPr id="374" name="n_2mainValue【公営住宅】&#10;一人当たり面積">
          <a:extLst>
            <a:ext uri="{FF2B5EF4-FFF2-40B4-BE49-F238E27FC236}">
              <a16:creationId xmlns:a16="http://schemas.microsoft.com/office/drawing/2014/main" id="{676298B9-B83A-4688-B864-ADCF133A912C}"/>
            </a:ext>
          </a:extLst>
        </xdr:cNvPr>
        <xdr:cNvSpPr txBox="1"/>
      </xdr:nvSpPr>
      <xdr:spPr>
        <a:xfrm>
          <a:off x="8515427" y="132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67022</xdr:rowOff>
    </xdr:from>
    <xdr:ext cx="469744" cy="259045"/>
    <xdr:sp macro="" textlink="">
      <xdr:nvSpPr>
        <xdr:cNvPr id="375" name="n_3mainValue【公営住宅】&#10;一人当たり面積">
          <a:extLst>
            <a:ext uri="{FF2B5EF4-FFF2-40B4-BE49-F238E27FC236}">
              <a16:creationId xmlns:a16="http://schemas.microsoft.com/office/drawing/2014/main" id="{F0323A98-5999-4638-9F01-22A7240FBCBE}"/>
            </a:ext>
          </a:extLst>
        </xdr:cNvPr>
        <xdr:cNvSpPr txBox="1"/>
      </xdr:nvSpPr>
      <xdr:spPr>
        <a:xfrm>
          <a:off x="7626427" y="132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126001</xdr:rowOff>
    </xdr:from>
    <xdr:ext cx="469744" cy="259045"/>
    <xdr:sp macro="" textlink="">
      <xdr:nvSpPr>
        <xdr:cNvPr id="376" name="n_4mainValue【公営住宅】&#10;一人当たり面積">
          <a:extLst>
            <a:ext uri="{FF2B5EF4-FFF2-40B4-BE49-F238E27FC236}">
              <a16:creationId xmlns:a16="http://schemas.microsoft.com/office/drawing/2014/main" id="{D3CA1FF2-A6D4-4308-BD19-A4AE73CF98D7}"/>
            </a:ext>
          </a:extLst>
        </xdr:cNvPr>
        <xdr:cNvSpPr txBox="1"/>
      </xdr:nvSpPr>
      <xdr:spPr>
        <a:xfrm>
          <a:off x="6737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4B319A7-586E-436E-92EF-30F0CA028C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A726DA6-8045-4874-9ADB-3CFD9F761C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080717C-1CAD-485F-A221-BCC369E173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FE230FC-00AB-4E1F-8122-B6A491D5E6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EA898FB-A09C-4681-98B9-E6D663FBAD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2E8D971-C67C-4221-8221-5407968EE0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BC5E0A2-CDDF-4D54-8FE6-AF95CC3D4E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13678AF-A6C0-4C28-89C1-21AB98E1842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F4E2AA3E-581B-4BF0-8E45-95473C8983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1EFDF53-3FC1-4374-926D-FB31A0AF6D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37B2824E-7795-46DB-93D3-BCD08C01EF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AA75BF55-4652-4E24-A1AD-85C8B29BAA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72C26DEF-8732-4DEF-965E-46CE962C46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43B264D6-9675-4DD7-BCEA-6E39A44E13C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1B996215-4921-4E5F-B80B-D3B6135B32B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758C119A-E7A8-4D4D-BDAD-0FDFF888B6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21BDBE06-152C-4C86-B777-49A6C13018A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2C6107FD-5B2A-4C80-8C32-8177B0AC13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932C1425-3866-4A32-B663-E2B106D99B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00D47C0-8372-4615-8AA2-B3D6089526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6E16A1EC-BC15-42B3-AC4A-3B68B4D5F1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5C2A624-B980-480D-B319-A468075AA1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34F269E5-F9F5-439B-9393-052CA742FA5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FAEF04C8-D1A4-4E1B-9FC4-63BC1FE766B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8CD99ABE-85F7-4A40-AB84-50118D2FF9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372DE705-A4A8-4D2C-9247-113F8FB922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F0169829-7978-4749-9F1B-FED509D20B2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1AF625C4-C9E5-4676-9FCC-DE9619396BB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2524E7F1-50CB-4208-ABB0-1392D6CB471B}"/>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7C00B8E2-6BBF-4CE2-ABE0-BC559421230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2B506CBD-2ED5-41B3-A59B-255911BA1B1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D4FA0F55-2761-48DA-9F83-7BF0AD1C5936}"/>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8BB50BC4-495C-45BC-85D9-3C9399409C9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4450F896-3C9D-4C96-982D-4417457ADAB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9D1F7507-8F8E-4C26-8D29-C78B3F1D1C6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A0DAC821-7CD8-41D3-8CDE-4FA1ED36A2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F8D93351-F9D8-4512-8063-7B9F7840F7F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47B4005C-309E-4042-AA14-1AD79D632B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28194</xdr:rowOff>
    </xdr:from>
    <xdr:to>
      <xdr:col>85</xdr:col>
      <xdr:colOff>126364</xdr:colOff>
      <xdr:row>41</xdr:row>
      <xdr:rowOff>76200</xdr:rowOff>
    </xdr:to>
    <xdr:cxnSp macro="">
      <xdr:nvCxnSpPr>
        <xdr:cNvPr id="415" name="直線コネクタ 414">
          <a:extLst>
            <a:ext uri="{FF2B5EF4-FFF2-40B4-BE49-F238E27FC236}">
              <a16:creationId xmlns:a16="http://schemas.microsoft.com/office/drawing/2014/main" id="{BE3537E2-65E8-4E14-AA46-8F5E0F086B63}"/>
            </a:ext>
          </a:extLst>
        </xdr:cNvPr>
        <xdr:cNvCxnSpPr/>
      </xdr:nvCxnSpPr>
      <xdr:spPr>
        <a:xfrm flipV="1">
          <a:off x="16318864" y="6028944"/>
          <a:ext cx="0" cy="107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8C9A561C-B2DE-407F-A3C5-4DE68DD9F544}"/>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417" name="直線コネクタ 416">
          <a:extLst>
            <a:ext uri="{FF2B5EF4-FFF2-40B4-BE49-F238E27FC236}">
              <a16:creationId xmlns:a16="http://schemas.microsoft.com/office/drawing/2014/main" id="{B63A4584-A875-45E1-B2C1-F23D4076C90E}"/>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146321</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943047D0-B140-4A9A-823D-A5BAF3AC8D63}"/>
            </a:ext>
          </a:extLst>
        </xdr:cNvPr>
        <xdr:cNvSpPr txBox="1"/>
      </xdr:nvSpPr>
      <xdr:spPr>
        <a:xfrm>
          <a:off x="16357600" y="580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28194</xdr:rowOff>
    </xdr:from>
    <xdr:to>
      <xdr:col>86</xdr:col>
      <xdr:colOff>25400</xdr:colOff>
      <xdr:row>35</xdr:row>
      <xdr:rowOff>28194</xdr:rowOff>
    </xdr:to>
    <xdr:cxnSp macro="">
      <xdr:nvCxnSpPr>
        <xdr:cNvPr id="419" name="直線コネクタ 418">
          <a:extLst>
            <a:ext uri="{FF2B5EF4-FFF2-40B4-BE49-F238E27FC236}">
              <a16:creationId xmlns:a16="http://schemas.microsoft.com/office/drawing/2014/main" id="{65546E5B-6510-4FEE-BF4B-48BD817CC7A6}"/>
            </a:ext>
          </a:extLst>
        </xdr:cNvPr>
        <xdr:cNvCxnSpPr/>
      </xdr:nvCxnSpPr>
      <xdr:spPr>
        <a:xfrm>
          <a:off x="16230600" y="602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81551</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8DA63869-6BCD-4565-A22D-2B9090268C92}"/>
            </a:ext>
          </a:extLst>
        </xdr:cNvPr>
        <xdr:cNvSpPr txBox="1"/>
      </xdr:nvSpPr>
      <xdr:spPr>
        <a:xfrm>
          <a:off x="16357600" y="6425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103124</xdr:rowOff>
    </xdr:from>
    <xdr:to>
      <xdr:col>85</xdr:col>
      <xdr:colOff>177800</xdr:colOff>
      <xdr:row>38</xdr:row>
      <xdr:rowOff>33274</xdr:rowOff>
    </xdr:to>
    <xdr:sp macro="" textlink="">
      <xdr:nvSpPr>
        <xdr:cNvPr id="421" name="フローチャート: 判断 420">
          <a:extLst>
            <a:ext uri="{FF2B5EF4-FFF2-40B4-BE49-F238E27FC236}">
              <a16:creationId xmlns:a16="http://schemas.microsoft.com/office/drawing/2014/main" id="{E97DF204-0397-4A53-A322-595F99CCF6DF}"/>
            </a:ext>
          </a:extLst>
        </xdr:cNvPr>
        <xdr:cNvSpPr/>
      </xdr:nvSpPr>
      <xdr:spPr>
        <a:xfrm>
          <a:off x="16268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xdr:rowOff>
    </xdr:from>
    <xdr:to>
      <xdr:col>81</xdr:col>
      <xdr:colOff>101600</xdr:colOff>
      <xdr:row>37</xdr:row>
      <xdr:rowOff>117856</xdr:rowOff>
    </xdr:to>
    <xdr:sp macro="" textlink="">
      <xdr:nvSpPr>
        <xdr:cNvPr id="422" name="フローチャート: 判断 421">
          <a:extLst>
            <a:ext uri="{FF2B5EF4-FFF2-40B4-BE49-F238E27FC236}">
              <a16:creationId xmlns:a16="http://schemas.microsoft.com/office/drawing/2014/main" id="{6252A9B3-F3AA-4D4A-8FD3-21F362A91DCA}"/>
            </a:ext>
          </a:extLst>
        </xdr:cNvPr>
        <xdr:cNvSpPr/>
      </xdr:nvSpPr>
      <xdr:spPr>
        <a:xfrm>
          <a:off x="15430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3" name="フローチャート: 判断 422">
          <a:extLst>
            <a:ext uri="{FF2B5EF4-FFF2-40B4-BE49-F238E27FC236}">
              <a16:creationId xmlns:a16="http://schemas.microsoft.com/office/drawing/2014/main" id="{04566BC2-DC3C-4DC1-BFB3-582DEEBEEB34}"/>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155702</xdr:rowOff>
    </xdr:from>
    <xdr:to>
      <xdr:col>72</xdr:col>
      <xdr:colOff>38100</xdr:colOff>
      <xdr:row>36</xdr:row>
      <xdr:rowOff>85852</xdr:rowOff>
    </xdr:to>
    <xdr:sp macro="" textlink="">
      <xdr:nvSpPr>
        <xdr:cNvPr id="424" name="フローチャート: 判断 423">
          <a:extLst>
            <a:ext uri="{FF2B5EF4-FFF2-40B4-BE49-F238E27FC236}">
              <a16:creationId xmlns:a16="http://schemas.microsoft.com/office/drawing/2014/main" id="{3303EEEA-6897-42F4-8474-EDA3DE8E95A5}"/>
            </a:ext>
          </a:extLst>
        </xdr:cNvPr>
        <xdr:cNvSpPr/>
      </xdr:nvSpPr>
      <xdr:spPr>
        <a:xfrm>
          <a:off x="1365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167132</xdr:rowOff>
    </xdr:from>
    <xdr:to>
      <xdr:col>67</xdr:col>
      <xdr:colOff>101600</xdr:colOff>
      <xdr:row>36</xdr:row>
      <xdr:rowOff>97282</xdr:rowOff>
    </xdr:to>
    <xdr:sp macro="" textlink="">
      <xdr:nvSpPr>
        <xdr:cNvPr id="425" name="フローチャート: 判断 424">
          <a:extLst>
            <a:ext uri="{FF2B5EF4-FFF2-40B4-BE49-F238E27FC236}">
              <a16:creationId xmlns:a16="http://schemas.microsoft.com/office/drawing/2014/main" id="{AC102EC4-B575-4124-ADDF-78276F177FAC}"/>
            </a:ext>
          </a:extLst>
        </xdr:cNvPr>
        <xdr:cNvSpPr/>
      </xdr:nvSpPr>
      <xdr:spPr>
        <a:xfrm>
          <a:off x="12763500" y="616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7BEF2A8-0074-4308-9BAB-06D831EBB4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3A1BD24-DED7-41CC-8CD2-FD933F0015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2A46172-71F9-43DE-89B2-9A5833ACAC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9374C59-7BEE-4EC1-8F00-BA23E6B1BED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5CC87F6-110E-4F24-9C90-B353DF41D38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93980</xdr:rowOff>
    </xdr:from>
    <xdr:to>
      <xdr:col>85</xdr:col>
      <xdr:colOff>177800</xdr:colOff>
      <xdr:row>36</xdr:row>
      <xdr:rowOff>24130</xdr:rowOff>
    </xdr:to>
    <xdr:sp macro="" textlink="">
      <xdr:nvSpPr>
        <xdr:cNvPr id="431" name="楕円 430">
          <a:extLst>
            <a:ext uri="{FF2B5EF4-FFF2-40B4-BE49-F238E27FC236}">
              <a16:creationId xmlns:a16="http://schemas.microsoft.com/office/drawing/2014/main" id="{DAAA6A88-DCD0-475B-8AC7-1270DBEFF7C7}"/>
            </a:ext>
          </a:extLst>
        </xdr:cNvPr>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8907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9ED1585F-1CF5-457A-B260-C995C0104B31}"/>
            </a:ext>
          </a:extLst>
        </xdr:cNvPr>
        <xdr:cNvSpPr txBox="1"/>
      </xdr:nvSpPr>
      <xdr:spPr>
        <a:xfrm>
          <a:off x="16357600"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20828</xdr:rowOff>
    </xdr:from>
    <xdr:to>
      <xdr:col>81</xdr:col>
      <xdr:colOff>101600</xdr:colOff>
      <xdr:row>35</xdr:row>
      <xdr:rowOff>122428</xdr:rowOff>
    </xdr:to>
    <xdr:sp macro="" textlink="">
      <xdr:nvSpPr>
        <xdr:cNvPr id="433" name="楕円 432">
          <a:extLst>
            <a:ext uri="{FF2B5EF4-FFF2-40B4-BE49-F238E27FC236}">
              <a16:creationId xmlns:a16="http://schemas.microsoft.com/office/drawing/2014/main" id="{2230DF88-830B-4055-A80D-AF41C565D44F}"/>
            </a:ext>
          </a:extLst>
        </xdr:cNvPr>
        <xdr:cNvSpPr/>
      </xdr:nvSpPr>
      <xdr:spPr>
        <a:xfrm>
          <a:off x="15430500" y="60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71628</xdr:rowOff>
    </xdr:from>
    <xdr:to>
      <xdr:col>85</xdr:col>
      <xdr:colOff>127000</xdr:colOff>
      <xdr:row>35</xdr:row>
      <xdr:rowOff>144780</xdr:rowOff>
    </xdr:to>
    <xdr:cxnSp macro="">
      <xdr:nvCxnSpPr>
        <xdr:cNvPr id="434" name="直線コネクタ 433">
          <a:extLst>
            <a:ext uri="{FF2B5EF4-FFF2-40B4-BE49-F238E27FC236}">
              <a16:creationId xmlns:a16="http://schemas.microsoft.com/office/drawing/2014/main" id="{41BC6D70-37AA-4749-82EF-85DF7F90BD4A}"/>
            </a:ext>
          </a:extLst>
        </xdr:cNvPr>
        <xdr:cNvCxnSpPr/>
      </xdr:nvCxnSpPr>
      <xdr:spPr>
        <a:xfrm>
          <a:off x="15481300" y="607237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121412</xdr:rowOff>
    </xdr:from>
    <xdr:to>
      <xdr:col>76</xdr:col>
      <xdr:colOff>165100</xdr:colOff>
      <xdr:row>35</xdr:row>
      <xdr:rowOff>51562</xdr:rowOff>
    </xdr:to>
    <xdr:sp macro="" textlink="">
      <xdr:nvSpPr>
        <xdr:cNvPr id="435" name="楕円 434">
          <a:extLst>
            <a:ext uri="{FF2B5EF4-FFF2-40B4-BE49-F238E27FC236}">
              <a16:creationId xmlns:a16="http://schemas.microsoft.com/office/drawing/2014/main" id="{7E3F9769-1541-422A-B914-DA6D9D373151}"/>
            </a:ext>
          </a:extLst>
        </xdr:cNvPr>
        <xdr:cNvSpPr/>
      </xdr:nvSpPr>
      <xdr:spPr>
        <a:xfrm>
          <a:off x="14541500" y="59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xdr:rowOff>
    </xdr:from>
    <xdr:to>
      <xdr:col>81</xdr:col>
      <xdr:colOff>50800</xdr:colOff>
      <xdr:row>35</xdr:row>
      <xdr:rowOff>71628</xdr:rowOff>
    </xdr:to>
    <xdr:cxnSp macro="">
      <xdr:nvCxnSpPr>
        <xdr:cNvPr id="436" name="直線コネクタ 435">
          <a:extLst>
            <a:ext uri="{FF2B5EF4-FFF2-40B4-BE49-F238E27FC236}">
              <a16:creationId xmlns:a16="http://schemas.microsoft.com/office/drawing/2014/main" id="{33907CFE-B7E7-4157-BD74-2F2AC388E018}"/>
            </a:ext>
          </a:extLst>
        </xdr:cNvPr>
        <xdr:cNvCxnSpPr/>
      </xdr:nvCxnSpPr>
      <xdr:spPr>
        <a:xfrm>
          <a:off x="14592300" y="600151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50546</xdr:rowOff>
    </xdr:from>
    <xdr:to>
      <xdr:col>72</xdr:col>
      <xdr:colOff>38100</xdr:colOff>
      <xdr:row>34</xdr:row>
      <xdr:rowOff>152146</xdr:rowOff>
    </xdr:to>
    <xdr:sp macro="" textlink="">
      <xdr:nvSpPr>
        <xdr:cNvPr id="437" name="楕円 436">
          <a:extLst>
            <a:ext uri="{FF2B5EF4-FFF2-40B4-BE49-F238E27FC236}">
              <a16:creationId xmlns:a16="http://schemas.microsoft.com/office/drawing/2014/main" id="{06ADA30B-3941-4BAD-B7D5-32D87BA484F2}"/>
            </a:ext>
          </a:extLst>
        </xdr:cNvPr>
        <xdr:cNvSpPr/>
      </xdr:nvSpPr>
      <xdr:spPr>
        <a:xfrm>
          <a:off x="13652500" y="587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101346</xdr:rowOff>
    </xdr:from>
    <xdr:to>
      <xdr:col>76</xdr:col>
      <xdr:colOff>114300</xdr:colOff>
      <xdr:row>35</xdr:row>
      <xdr:rowOff>762</xdr:rowOff>
    </xdr:to>
    <xdr:cxnSp macro="">
      <xdr:nvCxnSpPr>
        <xdr:cNvPr id="438" name="直線コネクタ 437">
          <a:extLst>
            <a:ext uri="{FF2B5EF4-FFF2-40B4-BE49-F238E27FC236}">
              <a16:creationId xmlns:a16="http://schemas.microsoft.com/office/drawing/2014/main" id="{14BE1034-A5F8-4AE7-97F8-5A94E62DFFE3}"/>
            </a:ext>
          </a:extLst>
        </xdr:cNvPr>
        <xdr:cNvCxnSpPr/>
      </xdr:nvCxnSpPr>
      <xdr:spPr>
        <a:xfrm>
          <a:off x="13703300" y="593064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151130</xdr:rowOff>
    </xdr:from>
    <xdr:to>
      <xdr:col>67</xdr:col>
      <xdr:colOff>101600</xdr:colOff>
      <xdr:row>34</xdr:row>
      <xdr:rowOff>81280</xdr:rowOff>
    </xdr:to>
    <xdr:sp macro="" textlink="">
      <xdr:nvSpPr>
        <xdr:cNvPr id="439" name="楕円 438">
          <a:extLst>
            <a:ext uri="{FF2B5EF4-FFF2-40B4-BE49-F238E27FC236}">
              <a16:creationId xmlns:a16="http://schemas.microsoft.com/office/drawing/2014/main" id="{3F3B0578-FA80-4CB5-84B9-450BF8DF49C8}"/>
            </a:ext>
          </a:extLst>
        </xdr:cNvPr>
        <xdr:cNvSpPr/>
      </xdr:nvSpPr>
      <xdr:spPr>
        <a:xfrm>
          <a:off x="12763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30480</xdr:rowOff>
    </xdr:from>
    <xdr:to>
      <xdr:col>71</xdr:col>
      <xdr:colOff>177800</xdr:colOff>
      <xdr:row>34</xdr:row>
      <xdr:rowOff>101346</xdr:rowOff>
    </xdr:to>
    <xdr:cxnSp macro="">
      <xdr:nvCxnSpPr>
        <xdr:cNvPr id="440" name="直線コネクタ 439">
          <a:extLst>
            <a:ext uri="{FF2B5EF4-FFF2-40B4-BE49-F238E27FC236}">
              <a16:creationId xmlns:a16="http://schemas.microsoft.com/office/drawing/2014/main" id="{574DAED7-3DC6-443B-8291-30C51999AF33}"/>
            </a:ext>
          </a:extLst>
        </xdr:cNvPr>
        <xdr:cNvCxnSpPr/>
      </xdr:nvCxnSpPr>
      <xdr:spPr>
        <a:xfrm>
          <a:off x="12814300" y="585978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108983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3F960323-6AB8-41F6-8867-3DDCA20FC333}"/>
            </a:ext>
          </a:extLst>
        </xdr:cNvPr>
        <xdr:cNvSpPr txBox="1"/>
      </xdr:nvSpPr>
      <xdr:spPr>
        <a:xfrm>
          <a:off x="15266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C3FA06E-DDA3-4A1D-BB84-AB4409A5D238}"/>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76979</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74FC9ACC-AA93-4FC0-9CB9-75E32D2C1591}"/>
            </a:ext>
          </a:extLst>
        </xdr:cNvPr>
        <xdr:cNvSpPr txBox="1"/>
      </xdr:nvSpPr>
      <xdr:spPr>
        <a:xfrm>
          <a:off x="13500744"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88409</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147B26DC-3510-4CC1-9B70-4F3632A25D1B}"/>
            </a:ext>
          </a:extLst>
        </xdr:cNvPr>
        <xdr:cNvSpPr txBox="1"/>
      </xdr:nvSpPr>
      <xdr:spPr>
        <a:xfrm>
          <a:off x="12611744" y="626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138955</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586DE5A-1028-4426-B257-F53150D50588}"/>
            </a:ext>
          </a:extLst>
        </xdr:cNvPr>
        <xdr:cNvSpPr txBox="1"/>
      </xdr:nvSpPr>
      <xdr:spPr>
        <a:xfrm>
          <a:off x="15266044" y="579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68089</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297DB5B3-D128-4753-BF21-5F96024DC327}"/>
            </a:ext>
          </a:extLst>
        </xdr:cNvPr>
        <xdr:cNvSpPr txBox="1"/>
      </xdr:nvSpPr>
      <xdr:spPr>
        <a:xfrm>
          <a:off x="14389744" y="572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168673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8AFAB73D-DC7C-4869-B7EA-5CE4596E5CAE}"/>
            </a:ext>
          </a:extLst>
        </xdr:cNvPr>
        <xdr:cNvSpPr txBox="1"/>
      </xdr:nvSpPr>
      <xdr:spPr>
        <a:xfrm>
          <a:off x="13500744" y="565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97807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9647D5BF-6799-47A5-848D-84BD1BF5C5E7}"/>
            </a:ext>
          </a:extLst>
        </xdr:cNvPr>
        <xdr:cNvSpPr txBox="1"/>
      </xdr:nvSpPr>
      <xdr:spPr>
        <a:xfrm>
          <a:off x="12611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459301E-CE37-4AF5-BAF8-E30A94DC83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88C40E7-39A7-4627-A6CD-9C0EC99D4D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6ED80C69-B26D-4452-B11B-15900FFB8B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30562B1-FDB8-41B9-AE42-3FEC5D80A2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CD996249-BAA5-4BCF-B9DC-A9E7D08D04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644F52B-C1D0-483D-8052-89611D24DA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9DCFE883-FC09-464B-ADCB-4812ECA4E8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B56A09C8-BE6A-4493-AF9E-573CDF1F0AA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F1D9133-9C6B-4DB7-9FC3-6B4CE05A19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AB2D1D21-2A76-4AD7-99A6-5F66ED0DDC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966FE7D2-D449-40BA-BF91-3002C824FDB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E81D317C-4F12-47BC-8841-498CCDCCBFF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43CCB0B3-5177-47F5-A1F5-1DA0FC6F9B8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BA5ADAF0-EC51-484F-94BA-2A1D06C7DB1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0A815E83-AD90-43AD-8F2D-1662B0CA860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12E50335-8577-4752-A7F1-CA81022C3D2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22C43BAA-9978-40D4-8700-1B89357F62B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DA67A7E2-15BE-44D9-8AC4-E1D8AEA76CA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A8D4AB49-3625-4AF2-9D4E-5A310EF885F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1EAA0F2A-F347-4E02-8BD9-E045FDE28C1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C5745733-CFD7-41DC-8CA4-507A2BA3605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8BDFB38B-87EE-4578-BA8A-5817AFD53A5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E71594F4-F2BA-489E-8C22-85F16F85BE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8F3386FA-C658-4A5D-9122-263D5A100FD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3EFC0D1D-3A78-4C89-A2CD-F6D06B6DDF0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474" name="直線コネクタ 473">
          <a:extLst>
            <a:ext uri="{FF2B5EF4-FFF2-40B4-BE49-F238E27FC236}">
              <a16:creationId xmlns:a16="http://schemas.microsoft.com/office/drawing/2014/main" id="{06FAF6BE-6C31-4CC4-B8CF-442488A363D2}"/>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58D368C9-DB7C-42B4-991D-F98D6FCF67F7}"/>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476" name="直線コネクタ 475">
          <a:extLst>
            <a:ext uri="{FF2B5EF4-FFF2-40B4-BE49-F238E27FC236}">
              <a16:creationId xmlns:a16="http://schemas.microsoft.com/office/drawing/2014/main" id="{8963FFE3-448A-49D8-92B5-B307BDC622DD}"/>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C8915F6C-37FF-4D12-926C-14D4166AA169}"/>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478" name="直線コネクタ 477">
          <a:extLst>
            <a:ext uri="{FF2B5EF4-FFF2-40B4-BE49-F238E27FC236}">
              <a16:creationId xmlns:a16="http://schemas.microsoft.com/office/drawing/2014/main" id="{B3F1C889-FE88-402E-9159-D4CA23DCE53C}"/>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E4C54E4-4FB2-4979-8798-137A38A22E22}"/>
            </a:ext>
          </a:extLst>
        </xdr:cNvPr>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80" name="フローチャート: 判断 479">
          <a:extLst>
            <a:ext uri="{FF2B5EF4-FFF2-40B4-BE49-F238E27FC236}">
              <a16:creationId xmlns:a16="http://schemas.microsoft.com/office/drawing/2014/main" id="{7F66CD0D-72CF-4320-B5B1-68DBF87953A9}"/>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481" name="フローチャート: 判断 480">
          <a:extLst>
            <a:ext uri="{FF2B5EF4-FFF2-40B4-BE49-F238E27FC236}">
              <a16:creationId xmlns:a16="http://schemas.microsoft.com/office/drawing/2014/main" id="{B43CF38D-8E24-4A9F-95D9-D7B600E6FF11}"/>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482" name="フローチャート: 判断 481">
          <a:extLst>
            <a:ext uri="{FF2B5EF4-FFF2-40B4-BE49-F238E27FC236}">
              <a16:creationId xmlns:a16="http://schemas.microsoft.com/office/drawing/2014/main" id="{643123FB-0578-430F-B622-D3EB799D7D5E}"/>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483" name="フローチャート: 判断 482">
          <a:extLst>
            <a:ext uri="{FF2B5EF4-FFF2-40B4-BE49-F238E27FC236}">
              <a16:creationId xmlns:a16="http://schemas.microsoft.com/office/drawing/2014/main" id="{8A203FD3-5E5F-4645-9BBE-8A3114382930}"/>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4" name="フローチャート: 判断 483">
          <a:extLst>
            <a:ext uri="{FF2B5EF4-FFF2-40B4-BE49-F238E27FC236}">
              <a16:creationId xmlns:a16="http://schemas.microsoft.com/office/drawing/2014/main" id="{BCB22CEF-3D7A-4E93-81D1-B8A4ABB6A302}"/>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AF59BD4-81B2-40D5-BBBD-4559BA9B7A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B925D86-AA69-41CA-AC84-20B90A005E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BA50814-352D-4C9E-949D-324733DCE15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FC50721-029D-4413-A397-2A5712F29D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E33500E-9270-4A11-8730-D4B43C43E5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64588</xdr:rowOff>
    </xdr:from>
    <xdr:to>
      <xdr:col>116</xdr:col>
      <xdr:colOff>114300</xdr:colOff>
      <xdr:row>40</xdr:row>
      <xdr:rowOff>166188</xdr:rowOff>
    </xdr:to>
    <xdr:sp macro="" textlink="">
      <xdr:nvSpPr>
        <xdr:cNvPr id="490" name="楕円 489">
          <a:extLst>
            <a:ext uri="{FF2B5EF4-FFF2-40B4-BE49-F238E27FC236}">
              <a16:creationId xmlns:a16="http://schemas.microsoft.com/office/drawing/2014/main" id="{50A91D47-1449-4E63-93C6-A3A81473F761}"/>
            </a:ext>
          </a:extLst>
        </xdr:cNvPr>
        <xdr:cNvSpPr/>
      </xdr:nvSpPr>
      <xdr:spPr>
        <a:xfrm>
          <a:off x="22110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150965</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90AFE95E-5765-4816-A07A-30EAF471044B}"/>
            </a:ext>
          </a:extLst>
        </xdr:cNvPr>
        <xdr:cNvSpPr txBox="1"/>
      </xdr:nvSpPr>
      <xdr:spPr>
        <a:xfrm>
          <a:off x="22199600" y="683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92" name="楕円 491">
          <a:extLst>
            <a:ext uri="{FF2B5EF4-FFF2-40B4-BE49-F238E27FC236}">
              <a16:creationId xmlns:a16="http://schemas.microsoft.com/office/drawing/2014/main" id="{EFAF9998-C195-4620-912E-C065DFC3CD40}"/>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115388</xdr:rowOff>
    </xdr:from>
    <xdr:to>
      <xdr:col>116</xdr:col>
      <xdr:colOff>63500</xdr:colOff>
      <xdr:row>40</xdr:row>
      <xdr:rowOff>121920</xdr:rowOff>
    </xdr:to>
    <xdr:cxnSp macro="">
      <xdr:nvCxnSpPr>
        <xdr:cNvPr id="493" name="直線コネクタ 492">
          <a:extLst>
            <a:ext uri="{FF2B5EF4-FFF2-40B4-BE49-F238E27FC236}">
              <a16:creationId xmlns:a16="http://schemas.microsoft.com/office/drawing/2014/main" id="{E904D862-10B9-4266-A894-775976F37D55}"/>
            </a:ext>
          </a:extLst>
        </xdr:cNvPr>
        <xdr:cNvCxnSpPr/>
      </xdr:nvCxnSpPr>
      <xdr:spPr>
        <a:xfrm flipV="1">
          <a:off x="21323300" y="69733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77651</xdr:rowOff>
    </xdr:from>
    <xdr:to>
      <xdr:col>107</xdr:col>
      <xdr:colOff>101600</xdr:colOff>
      <xdr:row>41</xdr:row>
      <xdr:rowOff>7801</xdr:rowOff>
    </xdr:to>
    <xdr:sp macro="" textlink="">
      <xdr:nvSpPr>
        <xdr:cNvPr id="494" name="楕円 493">
          <a:extLst>
            <a:ext uri="{FF2B5EF4-FFF2-40B4-BE49-F238E27FC236}">
              <a16:creationId xmlns:a16="http://schemas.microsoft.com/office/drawing/2014/main" id="{3028E9FB-96C5-43E8-8E7A-C115B8177F5F}"/>
            </a:ext>
          </a:extLst>
        </xdr:cNvPr>
        <xdr:cNvSpPr/>
      </xdr:nvSpPr>
      <xdr:spPr>
        <a:xfrm>
          <a:off x="20383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128451</xdr:rowOff>
    </xdr:to>
    <xdr:cxnSp macro="">
      <xdr:nvCxnSpPr>
        <xdr:cNvPr id="495" name="直線コネクタ 494">
          <a:extLst>
            <a:ext uri="{FF2B5EF4-FFF2-40B4-BE49-F238E27FC236}">
              <a16:creationId xmlns:a16="http://schemas.microsoft.com/office/drawing/2014/main" id="{7F58F838-11E3-467E-B62A-F34EF803AC89}"/>
            </a:ext>
          </a:extLst>
        </xdr:cNvPr>
        <xdr:cNvCxnSpPr/>
      </xdr:nvCxnSpPr>
      <xdr:spPr>
        <a:xfrm flipV="1">
          <a:off x="20434300" y="69799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84183</xdr:rowOff>
    </xdr:from>
    <xdr:to>
      <xdr:col>102</xdr:col>
      <xdr:colOff>165100</xdr:colOff>
      <xdr:row>41</xdr:row>
      <xdr:rowOff>14333</xdr:rowOff>
    </xdr:to>
    <xdr:sp macro="" textlink="">
      <xdr:nvSpPr>
        <xdr:cNvPr id="496" name="楕円 495">
          <a:extLst>
            <a:ext uri="{FF2B5EF4-FFF2-40B4-BE49-F238E27FC236}">
              <a16:creationId xmlns:a16="http://schemas.microsoft.com/office/drawing/2014/main" id="{6FBD481B-47D8-4B9B-96E8-40861A107297}"/>
            </a:ext>
          </a:extLst>
        </xdr:cNvPr>
        <xdr:cNvSpPr/>
      </xdr:nvSpPr>
      <xdr:spPr>
        <a:xfrm>
          <a:off x="19494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128451</xdr:rowOff>
    </xdr:from>
    <xdr:to>
      <xdr:col>107</xdr:col>
      <xdr:colOff>50800</xdr:colOff>
      <xdr:row>40</xdr:row>
      <xdr:rowOff>134983</xdr:rowOff>
    </xdr:to>
    <xdr:cxnSp macro="">
      <xdr:nvCxnSpPr>
        <xdr:cNvPr id="497" name="直線コネクタ 496">
          <a:extLst>
            <a:ext uri="{FF2B5EF4-FFF2-40B4-BE49-F238E27FC236}">
              <a16:creationId xmlns:a16="http://schemas.microsoft.com/office/drawing/2014/main" id="{216E0C05-E72D-40D7-90A0-290F9ECD25B9}"/>
            </a:ext>
          </a:extLst>
        </xdr:cNvPr>
        <xdr:cNvCxnSpPr/>
      </xdr:nvCxnSpPr>
      <xdr:spPr>
        <a:xfrm flipV="1">
          <a:off x="19545300" y="69864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98" name="楕円 497">
          <a:extLst>
            <a:ext uri="{FF2B5EF4-FFF2-40B4-BE49-F238E27FC236}">
              <a16:creationId xmlns:a16="http://schemas.microsoft.com/office/drawing/2014/main" id="{CB981C40-4CF4-4E25-BB9F-310C5A12C390}"/>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134983</xdr:rowOff>
    </xdr:from>
    <xdr:to>
      <xdr:col>102</xdr:col>
      <xdr:colOff>114300</xdr:colOff>
      <xdr:row>40</xdr:row>
      <xdr:rowOff>144780</xdr:rowOff>
    </xdr:to>
    <xdr:cxnSp macro="">
      <xdr:nvCxnSpPr>
        <xdr:cNvPr id="499" name="直線コネクタ 498">
          <a:extLst>
            <a:ext uri="{FF2B5EF4-FFF2-40B4-BE49-F238E27FC236}">
              <a16:creationId xmlns:a16="http://schemas.microsoft.com/office/drawing/2014/main" id="{738385DD-327A-4CBF-B26A-260AE7B1D9C3}"/>
            </a:ext>
          </a:extLst>
        </xdr:cNvPr>
        <xdr:cNvCxnSpPr/>
      </xdr:nvCxnSpPr>
      <xdr:spPr>
        <a:xfrm flipV="1">
          <a:off x="18656300" y="69929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164754</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75A27DB5-AA5D-432A-8714-CE459004E1F6}"/>
            </a:ext>
          </a:extLst>
        </xdr:cNvPr>
        <xdr:cNvSpPr txBox="1"/>
      </xdr:nvSpPr>
      <xdr:spPr>
        <a:xfrm>
          <a:off x="21075727"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138628</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2038A1D7-6D0F-4A50-B892-CA6CB7D9BF0F}"/>
            </a:ext>
          </a:extLst>
        </xdr:cNvPr>
        <xdr:cNvSpPr txBox="1"/>
      </xdr:nvSpPr>
      <xdr:spPr>
        <a:xfrm>
          <a:off x="201994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102705</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8604D59-59DE-4323-8A9D-96C5AAA0AE2F}"/>
            </a:ext>
          </a:extLst>
        </xdr:cNvPr>
        <xdr:cNvSpPr txBox="1"/>
      </xdr:nvSpPr>
      <xdr:spPr>
        <a:xfrm>
          <a:off x="19310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8432923E-8D89-4F74-AD41-30AAEA58F847}"/>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1A4E2CB5-3212-4987-830A-36176B127CF6}"/>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170378</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4058F180-5EF0-46BE-BE9E-C6229453D50C}"/>
            </a:ext>
          </a:extLst>
        </xdr:cNvPr>
        <xdr:cNvSpPr txBox="1"/>
      </xdr:nvSpPr>
      <xdr:spPr>
        <a:xfrm>
          <a:off x="20199427" y="702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5460</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FE1CF2A8-F2F5-4268-9972-86E958B4A1DF}"/>
            </a:ext>
          </a:extLst>
        </xdr:cNvPr>
        <xdr:cNvSpPr txBox="1"/>
      </xdr:nvSpPr>
      <xdr:spPr>
        <a:xfrm>
          <a:off x="19310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4612A7E3-6182-46A5-B723-A3EA6AEF304F}"/>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4DEDEDDF-4FB4-479F-821A-6D2C265392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CA1AFA7-F4AB-4144-99E7-13B2460641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73740A2D-A84D-4BCC-8182-AA16677428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9A69CE7B-4210-4D3B-8A07-CEC5D8925D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8DC690FB-1D4F-4394-B2F2-4454F93A01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8F969769-5316-4D2E-92B2-1F94433CAC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43E77D65-B631-4158-82DB-ADF2FEF050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8ADE410A-BA64-4A49-9B93-01A71B2CB7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BC29942-37EA-4AC3-BE94-97AFD094A0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6FA56965-A601-4464-849B-AA3CA6981B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1D1EADFE-CDEF-4476-9F23-5074A2119F3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78E44D84-8538-455F-927B-719926E813F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E241EC20-5CF6-4668-B078-49EBAB3586C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6915DD31-53F7-4823-89C6-83AA6776838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1C36D5F2-3C3C-4035-A726-8F6A8033519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6D42270D-4801-4299-8AA3-CC874D732A9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423E2D37-DD94-492E-8297-80EAA1A08D1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76272B00-102D-439B-88D4-EF6ACE8E287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F38B21A4-4FF1-4437-818F-076A65B699E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F0B20FB6-ED4A-480D-940E-C388A4530B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24BAC12A-1B0A-40E8-B64B-8D6495A4B2A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8D6D518-15E5-4BD9-AC04-DFEF7AC1873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530" name="直線コネクタ 529">
          <a:extLst>
            <a:ext uri="{FF2B5EF4-FFF2-40B4-BE49-F238E27FC236}">
              <a16:creationId xmlns:a16="http://schemas.microsoft.com/office/drawing/2014/main" id="{9DB7DB58-BA17-4F92-80C9-05CD4155EA49}"/>
            </a:ext>
          </a:extLst>
        </xdr:cNvPr>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B66231ED-3411-4903-89D6-319A11FCFEFE}"/>
            </a:ext>
          </a:extLst>
        </xdr:cNvPr>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532" name="直線コネクタ 531">
          <a:extLst>
            <a:ext uri="{FF2B5EF4-FFF2-40B4-BE49-F238E27FC236}">
              <a16:creationId xmlns:a16="http://schemas.microsoft.com/office/drawing/2014/main" id="{A4414E4B-9A44-486F-872E-D1A92C2C09C8}"/>
            </a:ext>
          </a:extLst>
        </xdr:cNvPr>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9FD7242B-0919-451F-9E0A-C9422D8E5BFD}"/>
            </a:ext>
          </a:extLst>
        </xdr:cNvPr>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34" name="直線コネクタ 533">
          <a:extLst>
            <a:ext uri="{FF2B5EF4-FFF2-40B4-BE49-F238E27FC236}">
              <a16:creationId xmlns:a16="http://schemas.microsoft.com/office/drawing/2014/main" id="{A4DB6AA1-3A70-4773-AA95-F9C04D863EF7}"/>
            </a:ext>
          </a:extLst>
        </xdr:cNvPr>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25925</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2E637E64-A560-42DA-9E4B-19CC74A285AC}"/>
            </a:ext>
          </a:extLst>
        </xdr:cNvPr>
        <xdr:cNvSpPr txBox="1"/>
      </xdr:nvSpPr>
      <xdr:spPr>
        <a:xfrm>
          <a:off x="16357600" y="1048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536" name="フローチャート: 判断 535">
          <a:extLst>
            <a:ext uri="{FF2B5EF4-FFF2-40B4-BE49-F238E27FC236}">
              <a16:creationId xmlns:a16="http://schemas.microsoft.com/office/drawing/2014/main" id="{DC1E6640-D461-49FF-9ADD-154071DBB076}"/>
            </a:ext>
          </a:extLst>
        </xdr:cNvPr>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537" name="フローチャート: 判断 536">
          <a:extLst>
            <a:ext uri="{FF2B5EF4-FFF2-40B4-BE49-F238E27FC236}">
              <a16:creationId xmlns:a16="http://schemas.microsoft.com/office/drawing/2014/main" id="{EF35DBCD-3576-4D0B-BE31-4566B150A354}"/>
            </a:ext>
          </a:extLst>
        </xdr:cNvPr>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38" name="フローチャート: 判断 537">
          <a:extLst>
            <a:ext uri="{FF2B5EF4-FFF2-40B4-BE49-F238E27FC236}">
              <a16:creationId xmlns:a16="http://schemas.microsoft.com/office/drawing/2014/main" id="{0B083D7F-97A2-499B-90B0-327C0B569AD3}"/>
            </a:ext>
          </a:extLst>
        </xdr:cNvPr>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39" name="フローチャート: 判断 538">
          <a:extLst>
            <a:ext uri="{FF2B5EF4-FFF2-40B4-BE49-F238E27FC236}">
              <a16:creationId xmlns:a16="http://schemas.microsoft.com/office/drawing/2014/main" id="{0C73219E-49FC-4449-B8CA-56346B95A141}"/>
            </a:ext>
          </a:extLst>
        </xdr:cNvPr>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540" name="フローチャート: 判断 539">
          <a:extLst>
            <a:ext uri="{FF2B5EF4-FFF2-40B4-BE49-F238E27FC236}">
              <a16:creationId xmlns:a16="http://schemas.microsoft.com/office/drawing/2014/main" id="{1E6187B3-D8F0-4CE6-A923-D6C58C003875}"/>
            </a:ext>
          </a:extLst>
        </xdr:cNvPr>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6003194-631D-4B13-AA39-3A28FB9AE7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1CED082-9F09-41CA-8E2C-BBAB54CFD1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2C6F163-0226-42DB-A23A-F90A63B59E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A381FE5-0E4B-4202-BD8A-9A0811AD805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20E935F-7C4E-44E2-A5AD-F8517975E8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46" name="楕円 545">
          <a:extLst>
            <a:ext uri="{FF2B5EF4-FFF2-40B4-BE49-F238E27FC236}">
              <a16:creationId xmlns:a16="http://schemas.microsoft.com/office/drawing/2014/main" id="{D9BF7995-B495-40AB-A5A3-45300CF144A0}"/>
            </a:ext>
          </a:extLst>
        </xdr:cNvPr>
        <xdr:cNvSpPr/>
      </xdr:nvSpPr>
      <xdr:spPr>
        <a:xfrm>
          <a:off x="16268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164101</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5667C4DA-6464-43F2-BB1E-A40C4A2539E5}"/>
            </a:ext>
          </a:extLst>
        </xdr:cNvPr>
        <xdr:cNvSpPr txBox="1"/>
      </xdr:nvSpPr>
      <xdr:spPr>
        <a:xfrm>
          <a:off x="16357600" y="993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61214</xdr:rowOff>
    </xdr:from>
    <xdr:to>
      <xdr:col>81</xdr:col>
      <xdr:colOff>101600</xdr:colOff>
      <xdr:row>59</xdr:row>
      <xdr:rowOff>162814</xdr:rowOff>
    </xdr:to>
    <xdr:sp macro="" textlink="">
      <xdr:nvSpPr>
        <xdr:cNvPr id="548" name="楕円 547">
          <a:extLst>
            <a:ext uri="{FF2B5EF4-FFF2-40B4-BE49-F238E27FC236}">
              <a16:creationId xmlns:a16="http://schemas.microsoft.com/office/drawing/2014/main" id="{46937B75-5908-4673-BFAA-F4F02F05D05F}"/>
            </a:ext>
          </a:extLst>
        </xdr:cNvPr>
        <xdr:cNvSpPr/>
      </xdr:nvSpPr>
      <xdr:spPr>
        <a:xfrm>
          <a:off x="15430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20574</xdr:rowOff>
    </xdr:from>
    <xdr:to>
      <xdr:col>85</xdr:col>
      <xdr:colOff>127000</xdr:colOff>
      <xdr:row>59</xdr:row>
      <xdr:rowOff>112014</xdr:rowOff>
    </xdr:to>
    <xdr:cxnSp macro="">
      <xdr:nvCxnSpPr>
        <xdr:cNvPr id="549" name="直線コネクタ 548">
          <a:extLst>
            <a:ext uri="{FF2B5EF4-FFF2-40B4-BE49-F238E27FC236}">
              <a16:creationId xmlns:a16="http://schemas.microsoft.com/office/drawing/2014/main" id="{44D66735-9A5A-446D-B1DC-32EF05A34CC2}"/>
            </a:ext>
          </a:extLst>
        </xdr:cNvPr>
        <xdr:cNvCxnSpPr/>
      </xdr:nvCxnSpPr>
      <xdr:spPr>
        <a:xfrm flipV="1">
          <a:off x="15481300" y="101361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50" name="楕円 549">
          <a:extLst>
            <a:ext uri="{FF2B5EF4-FFF2-40B4-BE49-F238E27FC236}">
              <a16:creationId xmlns:a16="http://schemas.microsoft.com/office/drawing/2014/main" id="{E7035200-432D-4E19-A7E1-5433200555FB}"/>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112014</xdr:rowOff>
    </xdr:to>
    <xdr:cxnSp macro="">
      <xdr:nvCxnSpPr>
        <xdr:cNvPr id="551" name="直線コネクタ 550">
          <a:extLst>
            <a:ext uri="{FF2B5EF4-FFF2-40B4-BE49-F238E27FC236}">
              <a16:creationId xmlns:a16="http://schemas.microsoft.com/office/drawing/2014/main" id="{AF930187-9EE8-4AFE-9266-C61D8ED1DDBC}"/>
            </a:ext>
          </a:extLst>
        </xdr:cNvPr>
        <xdr:cNvCxnSpPr/>
      </xdr:nvCxnSpPr>
      <xdr:spPr>
        <a:xfrm>
          <a:off x="14592300" y="101498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49784</xdr:rowOff>
    </xdr:from>
    <xdr:to>
      <xdr:col>72</xdr:col>
      <xdr:colOff>38100</xdr:colOff>
      <xdr:row>58</xdr:row>
      <xdr:rowOff>151384</xdr:rowOff>
    </xdr:to>
    <xdr:sp macro="" textlink="">
      <xdr:nvSpPr>
        <xdr:cNvPr id="552" name="楕円 551">
          <a:extLst>
            <a:ext uri="{FF2B5EF4-FFF2-40B4-BE49-F238E27FC236}">
              <a16:creationId xmlns:a16="http://schemas.microsoft.com/office/drawing/2014/main" id="{F15A50FF-0D64-4A10-9305-2E0A7A5BC81B}"/>
            </a:ext>
          </a:extLst>
        </xdr:cNvPr>
        <xdr:cNvSpPr/>
      </xdr:nvSpPr>
      <xdr:spPr>
        <a:xfrm>
          <a:off x="13652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100584</xdr:rowOff>
    </xdr:from>
    <xdr:to>
      <xdr:col>76</xdr:col>
      <xdr:colOff>114300</xdr:colOff>
      <xdr:row>59</xdr:row>
      <xdr:rowOff>34290</xdr:rowOff>
    </xdr:to>
    <xdr:cxnSp macro="">
      <xdr:nvCxnSpPr>
        <xdr:cNvPr id="553" name="直線コネクタ 552">
          <a:extLst>
            <a:ext uri="{FF2B5EF4-FFF2-40B4-BE49-F238E27FC236}">
              <a16:creationId xmlns:a16="http://schemas.microsoft.com/office/drawing/2014/main" id="{148F7C30-78AB-43FB-A566-D548454D9F37}"/>
            </a:ext>
          </a:extLst>
        </xdr:cNvPr>
        <xdr:cNvCxnSpPr/>
      </xdr:nvCxnSpPr>
      <xdr:spPr>
        <a:xfrm>
          <a:off x="13703300" y="100446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554" name="楕円 553">
          <a:extLst>
            <a:ext uri="{FF2B5EF4-FFF2-40B4-BE49-F238E27FC236}">
              <a16:creationId xmlns:a16="http://schemas.microsoft.com/office/drawing/2014/main" id="{196D4AB4-A407-4CAE-8A0D-B78E4E2083AE}"/>
            </a:ext>
          </a:extLst>
        </xdr:cNvPr>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100584</xdr:rowOff>
    </xdr:to>
    <xdr:cxnSp macro="">
      <xdr:nvCxnSpPr>
        <xdr:cNvPr id="555" name="直線コネクタ 554">
          <a:extLst>
            <a:ext uri="{FF2B5EF4-FFF2-40B4-BE49-F238E27FC236}">
              <a16:creationId xmlns:a16="http://schemas.microsoft.com/office/drawing/2014/main" id="{C60FEEBC-EA12-4DCE-AC79-EC7D53BE641E}"/>
            </a:ext>
          </a:extLst>
        </xdr:cNvPr>
        <xdr:cNvCxnSpPr/>
      </xdr:nvCxnSpPr>
      <xdr:spPr>
        <a:xfrm>
          <a:off x="12814300" y="100355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89933</xdr:rowOff>
    </xdr:from>
    <xdr:ext cx="405111" cy="259045"/>
    <xdr:sp macro="" textlink="">
      <xdr:nvSpPr>
        <xdr:cNvPr id="556" name="n_1aveValue【学校施設】&#10;有形固定資産減価償却率">
          <a:extLst>
            <a:ext uri="{FF2B5EF4-FFF2-40B4-BE49-F238E27FC236}">
              <a16:creationId xmlns:a16="http://schemas.microsoft.com/office/drawing/2014/main" id="{765F81ED-3B6A-4744-9630-CB769268D537}"/>
            </a:ext>
          </a:extLst>
        </xdr:cNvPr>
        <xdr:cNvSpPr txBox="1"/>
      </xdr:nvSpPr>
      <xdr:spPr>
        <a:xfrm>
          <a:off x="152660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557" name="n_2aveValue【学校施設】&#10;有形固定資産減価償却率">
          <a:extLst>
            <a:ext uri="{FF2B5EF4-FFF2-40B4-BE49-F238E27FC236}">
              <a16:creationId xmlns:a16="http://schemas.microsoft.com/office/drawing/2014/main" id="{D47B7944-99D2-4D60-81B5-5068EBACB9D6}"/>
            </a:ext>
          </a:extLst>
        </xdr:cNvPr>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115079</xdr:rowOff>
    </xdr:from>
    <xdr:ext cx="405111" cy="259045"/>
    <xdr:sp macro="" textlink="">
      <xdr:nvSpPr>
        <xdr:cNvPr id="558" name="n_3aveValue【学校施設】&#10;有形固定資産減価償却率">
          <a:extLst>
            <a:ext uri="{FF2B5EF4-FFF2-40B4-BE49-F238E27FC236}">
              <a16:creationId xmlns:a16="http://schemas.microsoft.com/office/drawing/2014/main" id="{0F0D0A93-FE94-44DA-840F-57917989054C}"/>
            </a:ext>
          </a:extLst>
        </xdr:cNvPr>
        <xdr:cNvSpPr txBox="1"/>
      </xdr:nvSpPr>
      <xdr:spPr>
        <a:xfrm>
          <a:off x="13500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169943</xdr:rowOff>
    </xdr:from>
    <xdr:ext cx="405111" cy="259045"/>
    <xdr:sp macro="" textlink="">
      <xdr:nvSpPr>
        <xdr:cNvPr id="559" name="n_4aveValue【学校施設】&#10;有形固定資産減価償却率">
          <a:extLst>
            <a:ext uri="{FF2B5EF4-FFF2-40B4-BE49-F238E27FC236}">
              <a16:creationId xmlns:a16="http://schemas.microsoft.com/office/drawing/2014/main" id="{5C1EB28E-256D-4747-8EA2-066AB62573B6}"/>
            </a:ext>
          </a:extLst>
        </xdr:cNvPr>
        <xdr:cNvSpPr txBox="1"/>
      </xdr:nvSpPr>
      <xdr:spPr>
        <a:xfrm>
          <a:off x="12611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7891</xdr:rowOff>
    </xdr:from>
    <xdr:ext cx="405111" cy="259045"/>
    <xdr:sp macro="" textlink="">
      <xdr:nvSpPr>
        <xdr:cNvPr id="560" name="n_1mainValue【学校施設】&#10;有形固定資産減価償却率">
          <a:extLst>
            <a:ext uri="{FF2B5EF4-FFF2-40B4-BE49-F238E27FC236}">
              <a16:creationId xmlns:a16="http://schemas.microsoft.com/office/drawing/2014/main" id="{6111E32C-7A2E-4385-A9AB-49E9EA1BAC2A}"/>
            </a:ext>
          </a:extLst>
        </xdr:cNvPr>
        <xdr:cNvSpPr txBox="1"/>
      </xdr:nvSpPr>
      <xdr:spPr>
        <a:xfrm>
          <a:off x="152660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561" name="n_2mainValue【学校施設】&#10;有形固定資産減価償却率">
          <a:extLst>
            <a:ext uri="{FF2B5EF4-FFF2-40B4-BE49-F238E27FC236}">
              <a16:creationId xmlns:a16="http://schemas.microsoft.com/office/drawing/2014/main" id="{02415DAF-0F60-47D7-A399-8109585D2B67}"/>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167911</xdr:rowOff>
    </xdr:from>
    <xdr:ext cx="405111" cy="259045"/>
    <xdr:sp macro="" textlink="">
      <xdr:nvSpPr>
        <xdr:cNvPr id="562" name="n_3mainValue【学校施設】&#10;有形固定資産減価償却率">
          <a:extLst>
            <a:ext uri="{FF2B5EF4-FFF2-40B4-BE49-F238E27FC236}">
              <a16:creationId xmlns:a16="http://schemas.microsoft.com/office/drawing/2014/main" id="{5C265993-23D1-40B9-A785-E5B6E5ED66CB}"/>
            </a:ext>
          </a:extLst>
        </xdr:cNvPr>
        <xdr:cNvSpPr txBox="1"/>
      </xdr:nvSpPr>
      <xdr:spPr>
        <a:xfrm>
          <a:off x="135007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63" name="n_4mainValue【学校施設】&#10;有形固定資産減価償却率">
          <a:extLst>
            <a:ext uri="{FF2B5EF4-FFF2-40B4-BE49-F238E27FC236}">
              <a16:creationId xmlns:a16="http://schemas.microsoft.com/office/drawing/2014/main" id="{F13F901A-A62B-4911-ACA5-147BCB3C37DB}"/>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90F80B03-5A1C-4E89-9BAC-B32FECF336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2C7F866C-7043-422E-A6AA-88E1701339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B25E496B-D57A-4354-83B0-8D3DFF6729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D52878A3-DB5E-4FCE-801A-50103B8A6A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16B51AE-223C-4297-9BF5-BB94EF4904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74883916-0ED0-42E5-B5BD-8FD5BDFD7B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305847B-49E8-442D-AD29-02AFA5F0B3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5806A1D7-9533-4216-9882-714B6A17FF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EEA0D81B-349D-4352-B3B9-3EA1A888C3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FA552E5A-9DB4-45C3-B3A4-D3C769C2E3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3BF7225E-BC2E-4BE6-9982-F5F8AA273BB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9DCAB8B1-4C2F-4FE7-8A5B-5B8DAB904F0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90462CEB-7F77-49F0-9606-F6CFCDB8B95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DDD65206-7CC6-4CA3-AD91-709EC6BCA3C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44379BA7-462C-487C-8AAB-E43F6ADD0CA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957F5FE1-EAA7-4B90-B5DD-D397EBBA4FA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01B37099-8EBF-4518-ADD1-409FAC82262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B4CCACBC-EBCC-4002-B625-5FDC5B43CA0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3684316D-6881-44EA-BE69-8D4DA256D01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C7E0933F-09CD-425A-A43E-9254B1F7C1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6A85AFEA-101E-492F-B9C0-CA310BF695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27CE6340-BBFD-4472-99A2-64677F9C985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586" name="直線コネクタ 585">
          <a:extLst>
            <a:ext uri="{FF2B5EF4-FFF2-40B4-BE49-F238E27FC236}">
              <a16:creationId xmlns:a16="http://schemas.microsoft.com/office/drawing/2014/main" id="{9A6B30AB-CCA4-48A1-B248-F6C7E91D505D}"/>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587" name="【学校施設】&#10;一人当たり面積最小値テキスト">
          <a:extLst>
            <a:ext uri="{FF2B5EF4-FFF2-40B4-BE49-F238E27FC236}">
              <a16:creationId xmlns:a16="http://schemas.microsoft.com/office/drawing/2014/main" id="{4F7A50FC-9315-4D2F-A2C7-206FD9228658}"/>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588" name="直線コネクタ 587">
          <a:extLst>
            <a:ext uri="{FF2B5EF4-FFF2-40B4-BE49-F238E27FC236}">
              <a16:creationId xmlns:a16="http://schemas.microsoft.com/office/drawing/2014/main" id="{5E94AA5C-068D-4E83-8AB5-E15D6C7B5113}"/>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589" name="【学校施設】&#10;一人当たり面積最大値テキスト">
          <a:extLst>
            <a:ext uri="{FF2B5EF4-FFF2-40B4-BE49-F238E27FC236}">
              <a16:creationId xmlns:a16="http://schemas.microsoft.com/office/drawing/2014/main" id="{CC46F2D9-70F8-4198-B5DE-6317B41AA246}"/>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590" name="直線コネクタ 589">
          <a:extLst>
            <a:ext uri="{FF2B5EF4-FFF2-40B4-BE49-F238E27FC236}">
              <a16:creationId xmlns:a16="http://schemas.microsoft.com/office/drawing/2014/main" id="{65946DDE-B30E-4454-8967-A489DA719AD9}"/>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146626</xdr:rowOff>
    </xdr:from>
    <xdr:ext cx="469744" cy="259045"/>
    <xdr:sp macro="" textlink="">
      <xdr:nvSpPr>
        <xdr:cNvPr id="591" name="【学校施設】&#10;一人当たり面積平均値テキスト">
          <a:extLst>
            <a:ext uri="{FF2B5EF4-FFF2-40B4-BE49-F238E27FC236}">
              <a16:creationId xmlns:a16="http://schemas.microsoft.com/office/drawing/2014/main" id="{3636B006-F0DB-4786-9F0B-6C86FBD0F104}"/>
            </a:ext>
          </a:extLst>
        </xdr:cNvPr>
        <xdr:cNvSpPr txBox="1"/>
      </xdr:nvSpPr>
      <xdr:spPr>
        <a:xfrm>
          <a:off x="22199600" y="1043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592" name="フローチャート: 判断 591">
          <a:extLst>
            <a:ext uri="{FF2B5EF4-FFF2-40B4-BE49-F238E27FC236}">
              <a16:creationId xmlns:a16="http://schemas.microsoft.com/office/drawing/2014/main" id="{D84E4C4F-6AA2-4B2F-9DF1-F0044A88EA36}"/>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3" name="フローチャート: 判断 592">
          <a:extLst>
            <a:ext uri="{FF2B5EF4-FFF2-40B4-BE49-F238E27FC236}">
              <a16:creationId xmlns:a16="http://schemas.microsoft.com/office/drawing/2014/main" id="{2B63F0C7-8CA5-4B11-8903-D3427B8485C0}"/>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594" name="フローチャート: 判断 593">
          <a:extLst>
            <a:ext uri="{FF2B5EF4-FFF2-40B4-BE49-F238E27FC236}">
              <a16:creationId xmlns:a16="http://schemas.microsoft.com/office/drawing/2014/main" id="{6BE484F1-3B17-4125-A5CD-D32B2F82D466}"/>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595" name="フローチャート: 判断 594">
          <a:extLst>
            <a:ext uri="{FF2B5EF4-FFF2-40B4-BE49-F238E27FC236}">
              <a16:creationId xmlns:a16="http://schemas.microsoft.com/office/drawing/2014/main" id="{FB4893AF-33ED-41CC-8BB2-1EA75690FF23}"/>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596" name="フローチャート: 判断 595">
          <a:extLst>
            <a:ext uri="{FF2B5EF4-FFF2-40B4-BE49-F238E27FC236}">
              <a16:creationId xmlns:a16="http://schemas.microsoft.com/office/drawing/2014/main" id="{0CB2E6D3-E1DF-4F83-92C1-0FA1D6FDF03C}"/>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6975904-E2AE-4A03-879A-8E6FD0807C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36DA7B7-863E-4D2C-8897-5B12227078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77681B3-8F3A-4511-A192-F2AF90F228B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32A9A51-9064-4C2B-A374-7A9E9C2BDD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562C306-4AEE-42C4-8FD0-FD9D27F1B4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xdr:rowOff>
    </xdr:from>
    <xdr:to>
      <xdr:col>116</xdr:col>
      <xdr:colOff>114300</xdr:colOff>
      <xdr:row>60</xdr:row>
      <xdr:rowOff>106121</xdr:rowOff>
    </xdr:to>
    <xdr:sp macro="" textlink="">
      <xdr:nvSpPr>
        <xdr:cNvPr id="602" name="楕円 601">
          <a:extLst>
            <a:ext uri="{FF2B5EF4-FFF2-40B4-BE49-F238E27FC236}">
              <a16:creationId xmlns:a16="http://schemas.microsoft.com/office/drawing/2014/main" id="{180C3DDF-2E4A-4025-8797-69D14172D91C}"/>
            </a:ext>
          </a:extLst>
        </xdr:cNvPr>
        <xdr:cNvSpPr/>
      </xdr:nvSpPr>
      <xdr:spPr>
        <a:xfrm>
          <a:off x="22110700" y="102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27398</xdr:rowOff>
    </xdr:from>
    <xdr:ext cx="469744" cy="259045"/>
    <xdr:sp macro="" textlink="">
      <xdr:nvSpPr>
        <xdr:cNvPr id="603" name="【学校施設】&#10;一人当たり面積該当値テキスト">
          <a:extLst>
            <a:ext uri="{FF2B5EF4-FFF2-40B4-BE49-F238E27FC236}">
              <a16:creationId xmlns:a16="http://schemas.microsoft.com/office/drawing/2014/main" id="{B775871A-4D4D-4C21-AEE8-AC0DF2C65CC6}"/>
            </a:ext>
          </a:extLst>
        </xdr:cNvPr>
        <xdr:cNvSpPr txBox="1"/>
      </xdr:nvSpPr>
      <xdr:spPr>
        <a:xfrm>
          <a:off x="22199600" y="1014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32410</xdr:rowOff>
    </xdr:from>
    <xdr:to>
      <xdr:col>112</xdr:col>
      <xdr:colOff>38100</xdr:colOff>
      <xdr:row>60</xdr:row>
      <xdr:rowOff>134010</xdr:rowOff>
    </xdr:to>
    <xdr:sp macro="" textlink="">
      <xdr:nvSpPr>
        <xdr:cNvPr id="604" name="楕円 603">
          <a:extLst>
            <a:ext uri="{FF2B5EF4-FFF2-40B4-BE49-F238E27FC236}">
              <a16:creationId xmlns:a16="http://schemas.microsoft.com/office/drawing/2014/main" id="{E0CF62F3-B61F-4B76-BDC4-4578D8A7535E}"/>
            </a:ext>
          </a:extLst>
        </xdr:cNvPr>
        <xdr:cNvSpPr/>
      </xdr:nvSpPr>
      <xdr:spPr>
        <a:xfrm>
          <a:off x="21272500" y="103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55321</xdr:rowOff>
    </xdr:from>
    <xdr:to>
      <xdr:col>116</xdr:col>
      <xdr:colOff>63500</xdr:colOff>
      <xdr:row>60</xdr:row>
      <xdr:rowOff>83210</xdr:rowOff>
    </xdr:to>
    <xdr:cxnSp macro="">
      <xdr:nvCxnSpPr>
        <xdr:cNvPr id="605" name="直線コネクタ 604">
          <a:extLst>
            <a:ext uri="{FF2B5EF4-FFF2-40B4-BE49-F238E27FC236}">
              <a16:creationId xmlns:a16="http://schemas.microsoft.com/office/drawing/2014/main" id="{2009C589-2B7C-439D-ACA8-3C330381F789}"/>
            </a:ext>
          </a:extLst>
        </xdr:cNvPr>
        <xdr:cNvCxnSpPr/>
      </xdr:nvCxnSpPr>
      <xdr:spPr>
        <a:xfrm flipV="1">
          <a:off x="21323300" y="10342321"/>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78587</xdr:rowOff>
    </xdr:from>
    <xdr:to>
      <xdr:col>107</xdr:col>
      <xdr:colOff>101600</xdr:colOff>
      <xdr:row>61</xdr:row>
      <xdr:rowOff>8737</xdr:rowOff>
    </xdr:to>
    <xdr:sp macro="" textlink="">
      <xdr:nvSpPr>
        <xdr:cNvPr id="606" name="楕円 605">
          <a:extLst>
            <a:ext uri="{FF2B5EF4-FFF2-40B4-BE49-F238E27FC236}">
              <a16:creationId xmlns:a16="http://schemas.microsoft.com/office/drawing/2014/main" id="{0433DBF1-E1FB-47A9-899F-E567F2261C1E}"/>
            </a:ext>
          </a:extLst>
        </xdr:cNvPr>
        <xdr:cNvSpPr/>
      </xdr:nvSpPr>
      <xdr:spPr>
        <a:xfrm>
          <a:off x="20383500" y="103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83210</xdr:rowOff>
    </xdr:from>
    <xdr:to>
      <xdr:col>111</xdr:col>
      <xdr:colOff>177800</xdr:colOff>
      <xdr:row>60</xdr:row>
      <xdr:rowOff>129387</xdr:rowOff>
    </xdr:to>
    <xdr:cxnSp macro="">
      <xdr:nvCxnSpPr>
        <xdr:cNvPr id="607" name="直線コネクタ 606">
          <a:extLst>
            <a:ext uri="{FF2B5EF4-FFF2-40B4-BE49-F238E27FC236}">
              <a16:creationId xmlns:a16="http://schemas.microsoft.com/office/drawing/2014/main" id="{912E8FE0-BD80-41D4-A7BD-0D1F78BD5BD9}"/>
            </a:ext>
          </a:extLst>
        </xdr:cNvPr>
        <xdr:cNvCxnSpPr/>
      </xdr:nvCxnSpPr>
      <xdr:spPr>
        <a:xfrm flipV="1">
          <a:off x="20434300" y="10370210"/>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92761</xdr:rowOff>
    </xdr:from>
    <xdr:to>
      <xdr:col>102</xdr:col>
      <xdr:colOff>165100</xdr:colOff>
      <xdr:row>61</xdr:row>
      <xdr:rowOff>22911</xdr:rowOff>
    </xdr:to>
    <xdr:sp macro="" textlink="">
      <xdr:nvSpPr>
        <xdr:cNvPr id="608" name="楕円 607">
          <a:extLst>
            <a:ext uri="{FF2B5EF4-FFF2-40B4-BE49-F238E27FC236}">
              <a16:creationId xmlns:a16="http://schemas.microsoft.com/office/drawing/2014/main" id="{507351C4-51F9-4B33-AD49-0CC7E7E2C63A}"/>
            </a:ext>
          </a:extLst>
        </xdr:cNvPr>
        <xdr:cNvSpPr/>
      </xdr:nvSpPr>
      <xdr:spPr>
        <a:xfrm>
          <a:off x="19494500" y="103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129387</xdr:rowOff>
    </xdr:from>
    <xdr:to>
      <xdr:col>107</xdr:col>
      <xdr:colOff>50800</xdr:colOff>
      <xdr:row>60</xdr:row>
      <xdr:rowOff>143561</xdr:rowOff>
    </xdr:to>
    <xdr:cxnSp macro="">
      <xdr:nvCxnSpPr>
        <xdr:cNvPr id="609" name="直線コネクタ 608">
          <a:extLst>
            <a:ext uri="{FF2B5EF4-FFF2-40B4-BE49-F238E27FC236}">
              <a16:creationId xmlns:a16="http://schemas.microsoft.com/office/drawing/2014/main" id="{15082BBB-9BA5-4BA5-A432-7510A7DC6DD4}"/>
            </a:ext>
          </a:extLst>
        </xdr:cNvPr>
        <xdr:cNvCxnSpPr/>
      </xdr:nvCxnSpPr>
      <xdr:spPr>
        <a:xfrm flipV="1">
          <a:off x="19545300" y="1041638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81788</xdr:rowOff>
    </xdr:from>
    <xdr:to>
      <xdr:col>98</xdr:col>
      <xdr:colOff>38100</xdr:colOff>
      <xdr:row>61</xdr:row>
      <xdr:rowOff>11938</xdr:rowOff>
    </xdr:to>
    <xdr:sp macro="" textlink="">
      <xdr:nvSpPr>
        <xdr:cNvPr id="610" name="楕円 609">
          <a:extLst>
            <a:ext uri="{FF2B5EF4-FFF2-40B4-BE49-F238E27FC236}">
              <a16:creationId xmlns:a16="http://schemas.microsoft.com/office/drawing/2014/main" id="{7FCF67D3-6E0B-4B2E-813B-1AD0ED8D0A7C}"/>
            </a:ext>
          </a:extLst>
        </xdr:cNvPr>
        <xdr:cNvSpPr/>
      </xdr:nvSpPr>
      <xdr:spPr>
        <a:xfrm>
          <a:off x="18605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132588</xdr:rowOff>
    </xdr:from>
    <xdr:to>
      <xdr:col>102</xdr:col>
      <xdr:colOff>114300</xdr:colOff>
      <xdr:row>60</xdr:row>
      <xdr:rowOff>143561</xdr:rowOff>
    </xdr:to>
    <xdr:cxnSp macro="">
      <xdr:nvCxnSpPr>
        <xdr:cNvPr id="611" name="直線コネクタ 610">
          <a:extLst>
            <a:ext uri="{FF2B5EF4-FFF2-40B4-BE49-F238E27FC236}">
              <a16:creationId xmlns:a16="http://schemas.microsoft.com/office/drawing/2014/main" id="{88EDAACD-4F4F-4AE9-A281-8E92B28E830B}"/>
            </a:ext>
          </a:extLst>
        </xdr:cNvPr>
        <xdr:cNvCxnSpPr/>
      </xdr:nvCxnSpPr>
      <xdr:spPr>
        <a:xfrm>
          <a:off x="18656300" y="1041958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2" name="n_1aveValue【学校施設】&#10;一人当たり面積">
          <a:extLst>
            <a:ext uri="{FF2B5EF4-FFF2-40B4-BE49-F238E27FC236}">
              <a16:creationId xmlns:a16="http://schemas.microsoft.com/office/drawing/2014/main" id="{346BF0AA-3137-4A4D-A9F3-3F136BF70D10}"/>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162171</xdr:rowOff>
    </xdr:from>
    <xdr:ext cx="469744" cy="259045"/>
    <xdr:sp macro="" textlink="">
      <xdr:nvSpPr>
        <xdr:cNvPr id="613" name="n_2aveValue【学校施設】&#10;一人当たり面積">
          <a:extLst>
            <a:ext uri="{FF2B5EF4-FFF2-40B4-BE49-F238E27FC236}">
              <a16:creationId xmlns:a16="http://schemas.microsoft.com/office/drawing/2014/main" id="{E5A2EB18-5EE1-49FB-86CC-93A8C837F997}"/>
            </a:ext>
          </a:extLst>
        </xdr:cNvPr>
        <xdr:cNvSpPr txBox="1"/>
      </xdr:nvSpPr>
      <xdr:spPr>
        <a:xfrm>
          <a:off x="201994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23182</xdr:rowOff>
    </xdr:from>
    <xdr:ext cx="469744" cy="259045"/>
    <xdr:sp macro="" textlink="">
      <xdr:nvSpPr>
        <xdr:cNvPr id="614" name="n_3aveValue【学校施設】&#10;一人当たり面積">
          <a:extLst>
            <a:ext uri="{FF2B5EF4-FFF2-40B4-BE49-F238E27FC236}">
              <a16:creationId xmlns:a16="http://schemas.microsoft.com/office/drawing/2014/main" id="{0B395B49-F90E-486E-8A73-531F8FBE0229}"/>
            </a:ext>
          </a:extLst>
        </xdr:cNvPr>
        <xdr:cNvSpPr txBox="1"/>
      </xdr:nvSpPr>
      <xdr:spPr>
        <a:xfrm>
          <a:off x="19310427" y="1065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134738</xdr:rowOff>
    </xdr:from>
    <xdr:ext cx="469744" cy="259045"/>
    <xdr:sp macro="" textlink="">
      <xdr:nvSpPr>
        <xdr:cNvPr id="615" name="n_4aveValue【学校施設】&#10;一人当たり面積">
          <a:extLst>
            <a:ext uri="{FF2B5EF4-FFF2-40B4-BE49-F238E27FC236}">
              <a16:creationId xmlns:a16="http://schemas.microsoft.com/office/drawing/2014/main" id="{80F1CEB0-4216-44BC-B249-EE3D65C171E8}"/>
            </a:ext>
          </a:extLst>
        </xdr:cNvPr>
        <xdr:cNvSpPr txBox="1"/>
      </xdr:nvSpPr>
      <xdr:spPr>
        <a:xfrm>
          <a:off x="18421427" y="107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150537</xdr:rowOff>
    </xdr:from>
    <xdr:ext cx="469744" cy="259045"/>
    <xdr:sp macro="" textlink="">
      <xdr:nvSpPr>
        <xdr:cNvPr id="616" name="n_1mainValue【学校施設】&#10;一人当たり面積">
          <a:extLst>
            <a:ext uri="{FF2B5EF4-FFF2-40B4-BE49-F238E27FC236}">
              <a16:creationId xmlns:a16="http://schemas.microsoft.com/office/drawing/2014/main" id="{370EF89A-2E6B-4071-B312-3FAD9353BEE9}"/>
            </a:ext>
          </a:extLst>
        </xdr:cNvPr>
        <xdr:cNvSpPr txBox="1"/>
      </xdr:nvSpPr>
      <xdr:spPr>
        <a:xfrm>
          <a:off x="21075727" y="100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25264</xdr:rowOff>
    </xdr:from>
    <xdr:ext cx="469744" cy="259045"/>
    <xdr:sp macro="" textlink="">
      <xdr:nvSpPr>
        <xdr:cNvPr id="617" name="n_2mainValue【学校施設】&#10;一人当たり面積">
          <a:extLst>
            <a:ext uri="{FF2B5EF4-FFF2-40B4-BE49-F238E27FC236}">
              <a16:creationId xmlns:a16="http://schemas.microsoft.com/office/drawing/2014/main" id="{7D4F5F95-5D7F-4EBB-8EB5-1310470B0137}"/>
            </a:ext>
          </a:extLst>
        </xdr:cNvPr>
        <xdr:cNvSpPr txBox="1"/>
      </xdr:nvSpPr>
      <xdr:spPr>
        <a:xfrm>
          <a:off x="20199427" y="1014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39438</xdr:rowOff>
    </xdr:from>
    <xdr:ext cx="469744" cy="259045"/>
    <xdr:sp macro="" textlink="">
      <xdr:nvSpPr>
        <xdr:cNvPr id="618" name="n_3mainValue【学校施設】&#10;一人当たり面積">
          <a:extLst>
            <a:ext uri="{FF2B5EF4-FFF2-40B4-BE49-F238E27FC236}">
              <a16:creationId xmlns:a16="http://schemas.microsoft.com/office/drawing/2014/main" id="{6FA12FF3-BC66-423B-8B41-1368282A6ACB}"/>
            </a:ext>
          </a:extLst>
        </xdr:cNvPr>
        <xdr:cNvSpPr txBox="1"/>
      </xdr:nvSpPr>
      <xdr:spPr>
        <a:xfrm>
          <a:off x="19310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28465</xdr:rowOff>
    </xdr:from>
    <xdr:ext cx="469744" cy="259045"/>
    <xdr:sp macro="" textlink="">
      <xdr:nvSpPr>
        <xdr:cNvPr id="619" name="n_4mainValue【学校施設】&#10;一人当たり面積">
          <a:extLst>
            <a:ext uri="{FF2B5EF4-FFF2-40B4-BE49-F238E27FC236}">
              <a16:creationId xmlns:a16="http://schemas.microsoft.com/office/drawing/2014/main" id="{30471791-89CE-4506-8158-A0753BC2516C}"/>
            </a:ext>
          </a:extLst>
        </xdr:cNvPr>
        <xdr:cNvSpPr txBox="1"/>
      </xdr:nvSpPr>
      <xdr:spPr>
        <a:xfrm>
          <a:off x="18421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A17A1D5E-4E58-4657-AB8F-B7FC2ED443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E6ADA065-2586-4B46-9DC9-1A6ADFB568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F16FC85C-B07E-46EF-AFD5-296A0C8DA5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4F88AD55-6D22-4FFC-AA89-848B1382A6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391BD4B-9538-4751-9D80-3C5F121BDD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DE07A7F-5F49-4D33-9296-58C7C44EB2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4DC03745-F9F1-4B82-83F0-86ED302617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E5002EF1-F0B6-44E4-93DE-7CB2421DCB8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25F5D7A2-D896-41DD-A3AA-4ACA186468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4835C202-919C-4220-A273-23C4929481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41F1F0DF-2D79-4C14-8498-7DB1F25C5C7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D5D1DEB3-6D0B-47B7-9B5F-468C5617A0F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185A7857-9A66-41C7-B60D-0DBE2D93F73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3EBEF3B7-A0E2-4E6F-801B-3CD7705BA19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91306130-DACD-4EAB-A14A-3FE8496B2BA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AACBA2D8-76B6-4504-A921-092D6844AC8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CB38D0B2-4F3F-4CDA-A7D2-4C9864B429D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4B9D2178-0707-422A-A0DC-3E55A7AA1C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B061FFAB-55C7-4964-9A87-2BD6ACD1D0D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A0EF946B-E6E0-4776-95AA-4E7EFF94718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8CF12091-DDEA-4B40-B59E-9CDB8522B66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9753B9DB-574D-401F-ADDC-6ADDDCF0115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2" name="テキスト ボックス 641">
          <a:extLst>
            <a:ext uri="{FF2B5EF4-FFF2-40B4-BE49-F238E27FC236}">
              <a16:creationId xmlns:a16="http://schemas.microsoft.com/office/drawing/2014/main" id="{AAB41599-B43C-4640-9A85-3B90299EDB5F}"/>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47F2328B-6E3E-4122-AA46-27E08125E6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4" name="テキスト ボックス 643">
          <a:extLst>
            <a:ext uri="{FF2B5EF4-FFF2-40B4-BE49-F238E27FC236}">
              <a16:creationId xmlns:a16="http://schemas.microsoft.com/office/drawing/2014/main" id="{56546AE0-5997-4F84-8DEC-41143388D0C8}"/>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4F418DF4-5385-4111-BE06-603D37CCD5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18506</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D8D7DBE8-4094-46C9-886A-0BD5CA8F1FB2}"/>
            </a:ext>
          </a:extLst>
        </xdr:cNvPr>
        <xdr:cNvCxnSpPr/>
      </xdr:nvCxnSpPr>
      <xdr:spPr>
        <a:xfrm flipV="1">
          <a:off x="16318864" y="13391606"/>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a:extLst>
            <a:ext uri="{FF2B5EF4-FFF2-40B4-BE49-F238E27FC236}">
              <a16:creationId xmlns:a16="http://schemas.microsoft.com/office/drawing/2014/main" id="{D84D2AEB-4AA8-4BFB-A79B-C263D225369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53BC9A61-E58D-4C2A-AC49-77F5A02F952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136633</xdr:rowOff>
    </xdr:from>
    <xdr:ext cx="405111" cy="259045"/>
    <xdr:sp macro="" textlink="">
      <xdr:nvSpPr>
        <xdr:cNvPr id="649" name="【児童館】&#10;有形固定資産減価償却率最大値テキスト">
          <a:extLst>
            <a:ext uri="{FF2B5EF4-FFF2-40B4-BE49-F238E27FC236}">
              <a16:creationId xmlns:a16="http://schemas.microsoft.com/office/drawing/2014/main" id="{C5F99903-CF81-4CC7-A131-2F39FB3B1FF9}"/>
            </a:ext>
          </a:extLst>
        </xdr:cNvPr>
        <xdr:cNvSpPr txBox="1"/>
      </xdr:nvSpPr>
      <xdr:spPr>
        <a:xfrm>
          <a:off x="16357600" y="1316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18506</xdr:rowOff>
    </xdr:from>
    <xdr:to>
      <xdr:col>86</xdr:col>
      <xdr:colOff>25400</xdr:colOff>
      <xdr:row>78</xdr:row>
      <xdr:rowOff>18506</xdr:rowOff>
    </xdr:to>
    <xdr:cxnSp macro="">
      <xdr:nvCxnSpPr>
        <xdr:cNvPr id="650" name="直線コネクタ 649">
          <a:extLst>
            <a:ext uri="{FF2B5EF4-FFF2-40B4-BE49-F238E27FC236}">
              <a16:creationId xmlns:a16="http://schemas.microsoft.com/office/drawing/2014/main" id="{7CD52484-5078-4EBF-AE75-6432BB8D094B}"/>
            </a:ext>
          </a:extLst>
        </xdr:cNvPr>
        <xdr:cNvCxnSpPr/>
      </xdr:nvCxnSpPr>
      <xdr:spPr>
        <a:xfrm>
          <a:off x="16230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651" name="【児童館】&#10;有形固定資産減価償却率平均値テキスト">
          <a:extLst>
            <a:ext uri="{FF2B5EF4-FFF2-40B4-BE49-F238E27FC236}">
              <a16:creationId xmlns:a16="http://schemas.microsoft.com/office/drawing/2014/main" id="{DA55C600-83F8-4BCF-9BA4-A400D8B5BC23}"/>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52" name="フローチャート: 判断 651">
          <a:extLst>
            <a:ext uri="{FF2B5EF4-FFF2-40B4-BE49-F238E27FC236}">
              <a16:creationId xmlns:a16="http://schemas.microsoft.com/office/drawing/2014/main" id="{10852DBD-775B-46EB-9485-610E7FCAF46C}"/>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36286</xdr:rowOff>
    </xdr:from>
    <xdr:to>
      <xdr:col>81</xdr:col>
      <xdr:colOff>101600</xdr:colOff>
      <xdr:row>82</xdr:row>
      <xdr:rowOff>137886</xdr:rowOff>
    </xdr:to>
    <xdr:sp macro="" textlink="">
      <xdr:nvSpPr>
        <xdr:cNvPr id="653" name="フローチャート: 判断 652">
          <a:extLst>
            <a:ext uri="{FF2B5EF4-FFF2-40B4-BE49-F238E27FC236}">
              <a16:creationId xmlns:a16="http://schemas.microsoft.com/office/drawing/2014/main" id="{0D07BCDA-121B-4D47-829C-B3D8C3A5F289}"/>
            </a:ext>
          </a:extLst>
        </xdr:cNvPr>
        <xdr:cNvSpPr/>
      </xdr:nvSpPr>
      <xdr:spPr>
        <a:xfrm>
          <a:off x="15430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54" name="フローチャート: 判断 653">
          <a:extLst>
            <a:ext uri="{FF2B5EF4-FFF2-40B4-BE49-F238E27FC236}">
              <a16:creationId xmlns:a16="http://schemas.microsoft.com/office/drawing/2014/main" id="{93018F30-91FB-47B3-8E8A-DFF501A05BD8}"/>
            </a:ext>
          </a:extLst>
        </xdr:cNvPr>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5" name="フローチャート: 判断 654">
          <a:extLst>
            <a:ext uri="{FF2B5EF4-FFF2-40B4-BE49-F238E27FC236}">
              <a16:creationId xmlns:a16="http://schemas.microsoft.com/office/drawing/2014/main" id="{A2B80384-DB01-4BC3-A614-28C70D1F2B88}"/>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33020</xdr:rowOff>
    </xdr:from>
    <xdr:to>
      <xdr:col>67</xdr:col>
      <xdr:colOff>101600</xdr:colOff>
      <xdr:row>82</xdr:row>
      <xdr:rowOff>134620</xdr:rowOff>
    </xdr:to>
    <xdr:sp macro="" textlink="">
      <xdr:nvSpPr>
        <xdr:cNvPr id="656" name="フローチャート: 判断 655">
          <a:extLst>
            <a:ext uri="{FF2B5EF4-FFF2-40B4-BE49-F238E27FC236}">
              <a16:creationId xmlns:a16="http://schemas.microsoft.com/office/drawing/2014/main" id="{D95AD37F-05CA-4477-BC1E-E901DE845D1D}"/>
            </a:ext>
          </a:extLst>
        </xdr:cNvPr>
        <xdr:cNvSpPr/>
      </xdr:nvSpPr>
      <xdr:spPr>
        <a:xfrm>
          <a:off x="12763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A7F0F3E-BEC9-4D7A-8E90-680A7534220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11F0C4C-D745-4156-9E99-0715589358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D98F4A5-6821-4922-B3F9-2ABA321EEE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B56DE34-CD97-40DC-A32E-3147B1847D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164419A-D208-4B41-ADF3-0F7C5D3451B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62" name="楕円 661">
          <a:extLst>
            <a:ext uri="{FF2B5EF4-FFF2-40B4-BE49-F238E27FC236}">
              <a16:creationId xmlns:a16="http://schemas.microsoft.com/office/drawing/2014/main" id="{91927DE3-8479-4975-AC2A-9010D49EE3E8}"/>
            </a:ext>
          </a:extLst>
        </xdr:cNvPr>
        <xdr:cNvSpPr/>
      </xdr:nvSpPr>
      <xdr:spPr>
        <a:xfrm>
          <a:off x="16268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99621</xdr:rowOff>
    </xdr:from>
    <xdr:ext cx="405111" cy="259045"/>
    <xdr:sp macro="" textlink="">
      <xdr:nvSpPr>
        <xdr:cNvPr id="663" name="【児童館】&#10;有形固定資産減価償却率該当値テキスト">
          <a:extLst>
            <a:ext uri="{FF2B5EF4-FFF2-40B4-BE49-F238E27FC236}">
              <a16:creationId xmlns:a16="http://schemas.microsoft.com/office/drawing/2014/main" id="{85429A46-604F-4CD5-B5BC-9BAC674DB4CC}"/>
            </a:ext>
          </a:extLst>
        </xdr:cNvPr>
        <xdr:cNvSpPr txBox="1"/>
      </xdr:nvSpPr>
      <xdr:spPr>
        <a:xfrm>
          <a:off x="16357600"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62412</xdr:rowOff>
    </xdr:from>
    <xdr:to>
      <xdr:col>81</xdr:col>
      <xdr:colOff>101600</xdr:colOff>
      <xdr:row>82</xdr:row>
      <xdr:rowOff>164012</xdr:rowOff>
    </xdr:to>
    <xdr:sp macro="" textlink="">
      <xdr:nvSpPr>
        <xdr:cNvPr id="664" name="楕円 663">
          <a:extLst>
            <a:ext uri="{FF2B5EF4-FFF2-40B4-BE49-F238E27FC236}">
              <a16:creationId xmlns:a16="http://schemas.microsoft.com/office/drawing/2014/main" id="{61101B18-5E2F-4C70-8242-8A9CC2999055}"/>
            </a:ext>
          </a:extLst>
        </xdr:cNvPr>
        <xdr:cNvSpPr/>
      </xdr:nvSpPr>
      <xdr:spPr>
        <a:xfrm>
          <a:off x="15430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113212</xdr:rowOff>
    </xdr:from>
    <xdr:to>
      <xdr:col>85</xdr:col>
      <xdr:colOff>127000</xdr:colOff>
      <xdr:row>83</xdr:row>
      <xdr:rowOff>544</xdr:rowOff>
    </xdr:to>
    <xdr:cxnSp macro="">
      <xdr:nvCxnSpPr>
        <xdr:cNvPr id="665" name="直線コネクタ 664">
          <a:extLst>
            <a:ext uri="{FF2B5EF4-FFF2-40B4-BE49-F238E27FC236}">
              <a16:creationId xmlns:a16="http://schemas.microsoft.com/office/drawing/2014/main" id="{AF3564B9-7565-4938-A714-766CE540A870}"/>
            </a:ext>
          </a:extLst>
        </xdr:cNvPr>
        <xdr:cNvCxnSpPr/>
      </xdr:nvCxnSpPr>
      <xdr:spPr>
        <a:xfrm>
          <a:off x="15481300" y="1417211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3629</xdr:rowOff>
    </xdr:from>
    <xdr:to>
      <xdr:col>76</xdr:col>
      <xdr:colOff>165100</xdr:colOff>
      <xdr:row>82</xdr:row>
      <xdr:rowOff>105229</xdr:rowOff>
    </xdr:to>
    <xdr:sp macro="" textlink="">
      <xdr:nvSpPr>
        <xdr:cNvPr id="666" name="楕円 665">
          <a:extLst>
            <a:ext uri="{FF2B5EF4-FFF2-40B4-BE49-F238E27FC236}">
              <a16:creationId xmlns:a16="http://schemas.microsoft.com/office/drawing/2014/main" id="{9409CBD0-9F56-4F4F-B4D1-FAC4534E530E}"/>
            </a:ext>
          </a:extLst>
        </xdr:cNvPr>
        <xdr:cNvSpPr/>
      </xdr:nvSpPr>
      <xdr:spPr>
        <a:xfrm>
          <a:off x="14541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54429</xdr:rowOff>
    </xdr:from>
    <xdr:to>
      <xdr:col>81</xdr:col>
      <xdr:colOff>50800</xdr:colOff>
      <xdr:row>82</xdr:row>
      <xdr:rowOff>113212</xdr:rowOff>
    </xdr:to>
    <xdr:cxnSp macro="">
      <xdr:nvCxnSpPr>
        <xdr:cNvPr id="667" name="直線コネクタ 666">
          <a:extLst>
            <a:ext uri="{FF2B5EF4-FFF2-40B4-BE49-F238E27FC236}">
              <a16:creationId xmlns:a16="http://schemas.microsoft.com/office/drawing/2014/main" id="{FD026E0E-FFF3-49A5-A080-1CD53CF1A4C7}"/>
            </a:ext>
          </a:extLst>
        </xdr:cNvPr>
        <xdr:cNvCxnSpPr/>
      </xdr:nvCxnSpPr>
      <xdr:spPr>
        <a:xfrm>
          <a:off x="14592300" y="14113329"/>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68" name="楕円 667">
          <a:extLst>
            <a:ext uri="{FF2B5EF4-FFF2-40B4-BE49-F238E27FC236}">
              <a16:creationId xmlns:a16="http://schemas.microsoft.com/office/drawing/2014/main" id="{7F0213A7-2281-4D01-9C3A-8FCA35453F99}"/>
            </a:ext>
          </a:extLst>
        </xdr:cNvPr>
        <xdr:cNvSpPr/>
      </xdr:nvSpPr>
      <xdr:spPr>
        <a:xfrm>
          <a:off x="13652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170362</xdr:rowOff>
    </xdr:from>
    <xdr:to>
      <xdr:col>76</xdr:col>
      <xdr:colOff>114300</xdr:colOff>
      <xdr:row>82</xdr:row>
      <xdr:rowOff>54429</xdr:rowOff>
    </xdr:to>
    <xdr:cxnSp macro="">
      <xdr:nvCxnSpPr>
        <xdr:cNvPr id="669" name="直線コネクタ 668">
          <a:extLst>
            <a:ext uri="{FF2B5EF4-FFF2-40B4-BE49-F238E27FC236}">
              <a16:creationId xmlns:a16="http://schemas.microsoft.com/office/drawing/2014/main" id="{DDECF49F-903F-427D-819C-A5CE28D321DD}"/>
            </a:ext>
          </a:extLst>
        </xdr:cNvPr>
        <xdr:cNvCxnSpPr/>
      </xdr:nvCxnSpPr>
      <xdr:spPr>
        <a:xfrm>
          <a:off x="13703300" y="1405781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0" name="楕円 669">
          <a:extLst>
            <a:ext uri="{FF2B5EF4-FFF2-40B4-BE49-F238E27FC236}">
              <a16:creationId xmlns:a16="http://schemas.microsoft.com/office/drawing/2014/main" id="{AF9389D2-746A-46FB-AD33-28236046EB84}"/>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170362</xdr:rowOff>
    </xdr:from>
    <xdr:to>
      <xdr:col>71</xdr:col>
      <xdr:colOff>177800</xdr:colOff>
      <xdr:row>86</xdr:row>
      <xdr:rowOff>168729</xdr:rowOff>
    </xdr:to>
    <xdr:cxnSp macro="">
      <xdr:nvCxnSpPr>
        <xdr:cNvPr id="671" name="直線コネクタ 670">
          <a:extLst>
            <a:ext uri="{FF2B5EF4-FFF2-40B4-BE49-F238E27FC236}">
              <a16:creationId xmlns:a16="http://schemas.microsoft.com/office/drawing/2014/main" id="{5C4929E7-27DA-47B3-8D7E-22B4F66F269E}"/>
            </a:ext>
          </a:extLst>
        </xdr:cNvPr>
        <xdr:cNvCxnSpPr/>
      </xdr:nvCxnSpPr>
      <xdr:spPr>
        <a:xfrm flipV="1">
          <a:off x="12814300" y="14057812"/>
          <a:ext cx="889000" cy="85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154413</xdr:rowOff>
    </xdr:from>
    <xdr:ext cx="405111" cy="259045"/>
    <xdr:sp macro="" textlink="">
      <xdr:nvSpPr>
        <xdr:cNvPr id="672" name="n_1aveValue【児童館】&#10;有形固定資産減価償却率">
          <a:extLst>
            <a:ext uri="{FF2B5EF4-FFF2-40B4-BE49-F238E27FC236}">
              <a16:creationId xmlns:a16="http://schemas.microsoft.com/office/drawing/2014/main" id="{3A657748-53F6-41C8-98DE-C9DE477B6D53}"/>
            </a:ext>
          </a:extLst>
        </xdr:cNvPr>
        <xdr:cNvSpPr txBox="1"/>
      </xdr:nvSpPr>
      <xdr:spPr>
        <a:xfrm>
          <a:off x="15266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96356</xdr:rowOff>
    </xdr:from>
    <xdr:ext cx="405111" cy="259045"/>
    <xdr:sp macro="" textlink="">
      <xdr:nvSpPr>
        <xdr:cNvPr id="673" name="n_2aveValue【児童館】&#10;有形固定資産減価償却率">
          <a:extLst>
            <a:ext uri="{FF2B5EF4-FFF2-40B4-BE49-F238E27FC236}">
              <a16:creationId xmlns:a16="http://schemas.microsoft.com/office/drawing/2014/main" id="{84D55F96-180A-4E11-9F44-67C8A08F197D}"/>
            </a:ext>
          </a:extLst>
        </xdr:cNvPr>
        <xdr:cNvSpPr txBox="1"/>
      </xdr:nvSpPr>
      <xdr:spPr>
        <a:xfrm>
          <a:off x="14389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674" name="n_3aveValue【児童館】&#10;有形固定資産減価償却率">
          <a:extLst>
            <a:ext uri="{FF2B5EF4-FFF2-40B4-BE49-F238E27FC236}">
              <a16:creationId xmlns:a16="http://schemas.microsoft.com/office/drawing/2014/main" id="{F16BEFE0-F369-4D44-8C3F-6A578CB9FDA8}"/>
            </a:ext>
          </a:extLst>
        </xdr:cNvPr>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675" name="n_4aveValue【児童館】&#10;有形固定資産減価償却率">
          <a:extLst>
            <a:ext uri="{FF2B5EF4-FFF2-40B4-BE49-F238E27FC236}">
              <a16:creationId xmlns:a16="http://schemas.microsoft.com/office/drawing/2014/main" id="{54932B18-0FA9-453E-B06E-C5F66A99AFAF}"/>
            </a:ext>
          </a:extLst>
        </xdr:cNvPr>
        <xdr:cNvSpPr txBox="1"/>
      </xdr:nvSpPr>
      <xdr:spPr>
        <a:xfrm>
          <a:off x="12611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155139</xdr:rowOff>
    </xdr:from>
    <xdr:ext cx="405111" cy="259045"/>
    <xdr:sp macro="" textlink="">
      <xdr:nvSpPr>
        <xdr:cNvPr id="676" name="n_1mainValue【児童館】&#10;有形固定資産減価償却率">
          <a:extLst>
            <a:ext uri="{FF2B5EF4-FFF2-40B4-BE49-F238E27FC236}">
              <a16:creationId xmlns:a16="http://schemas.microsoft.com/office/drawing/2014/main" id="{F08226C6-1A5A-48BC-93B5-92BF2367C0A6}"/>
            </a:ext>
          </a:extLst>
        </xdr:cNvPr>
        <xdr:cNvSpPr txBox="1"/>
      </xdr:nvSpPr>
      <xdr:spPr>
        <a:xfrm>
          <a:off x="152660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677" name="n_2mainValue【児童館】&#10;有形固定資産減価償却率">
          <a:extLst>
            <a:ext uri="{FF2B5EF4-FFF2-40B4-BE49-F238E27FC236}">
              <a16:creationId xmlns:a16="http://schemas.microsoft.com/office/drawing/2014/main" id="{6E407676-6964-4092-9F60-915BF70A779A}"/>
            </a:ext>
          </a:extLst>
        </xdr:cNvPr>
        <xdr:cNvSpPr txBox="1"/>
      </xdr:nvSpPr>
      <xdr:spPr>
        <a:xfrm>
          <a:off x="14389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678" name="n_3mainValue【児童館】&#10;有形固定資産減価償却率">
          <a:extLst>
            <a:ext uri="{FF2B5EF4-FFF2-40B4-BE49-F238E27FC236}">
              <a16:creationId xmlns:a16="http://schemas.microsoft.com/office/drawing/2014/main" id="{D262692B-C979-4392-9EA2-51203A2C20FB}"/>
            </a:ext>
          </a:extLst>
        </xdr:cNvPr>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9" name="n_4mainValue【児童館】&#10;有形固定資産減価償却率">
          <a:extLst>
            <a:ext uri="{FF2B5EF4-FFF2-40B4-BE49-F238E27FC236}">
              <a16:creationId xmlns:a16="http://schemas.microsoft.com/office/drawing/2014/main" id="{B91B0EBB-3C35-4381-BCF1-78746755FF62}"/>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53A91106-0E7D-49D9-9472-7BD843F7D0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307FA0AA-5DA0-48F6-8CBA-D783DE9357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A7F37289-7CD0-4E56-9376-9245DB8084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9C018AEC-32F7-4674-B321-DE998ED806B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7292A265-758E-424A-A0A3-60A2226322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80DFA636-1DAF-4038-941A-F4955B0629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61628630-8EC6-4B02-A6B6-DDE021230E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5A77C0F-2C0E-403D-9454-00B582B1884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5768E6F1-D7FC-42B1-8C33-20139B75BE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55FAAB4B-910E-4AE3-8C5C-FBD3F6D7D0E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F266967E-0338-407F-94CF-E26A2153FFC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877639F5-A88D-4568-8A82-7E1DDBAD8AD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32E2023-993E-4B1E-8688-DF0C765D77D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CDCF8087-BACF-41CE-A6A2-4D00401C5C4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EC5C58E7-1855-40F4-B661-DEB7DD5F4D1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E8EF8A1D-EDE9-4EE7-A728-05385BB5291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1CAB0F0A-D851-4447-AF10-8C617F4B667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EA8B490A-24E4-4440-A29A-784A7223839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8B4E0CE2-6578-4076-A29B-8875134EEFE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6CE7FDDC-5CE6-4261-8419-C492C2A3CBF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B4250B39-D44C-4304-B78E-4234074252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7E3567BF-85BF-465D-B21B-FF0A4E01EDE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FC39BCDE-3279-4672-A3D4-85C13BC207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106680</xdr:rowOff>
    </xdr:from>
    <xdr:to>
      <xdr:col>116</xdr:col>
      <xdr:colOff>62864</xdr:colOff>
      <xdr:row>85</xdr:row>
      <xdr:rowOff>156211</xdr:rowOff>
    </xdr:to>
    <xdr:cxnSp macro="">
      <xdr:nvCxnSpPr>
        <xdr:cNvPr id="703" name="直線コネクタ 702">
          <a:extLst>
            <a:ext uri="{FF2B5EF4-FFF2-40B4-BE49-F238E27FC236}">
              <a16:creationId xmlns:a16="http://schemas.microsoft.com/office/drawing/2014/main" id="{13F8C561-563D-41AB-829F-2BAE4E03408B}"/>
            </a:ext>
          </a:extLst>
        </xdr:cNvPr>
        <xdr:cNvCxnSpPr/>
      </xdr:nvCxnSpPr>
      <xdr:spPr>
        <a:xfrm flipV="1">
          <a:off x="22160864" y="13822680"/>
          <a:ext cx="0" cy="90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704" name="【児童館】&#10;一人当たり面積最小値テキスト">
          <a:extLst>
            <a:ext uri="{FF2B5EF4-FFF2-40B4-BE49-F238E27FC236}">
              <a16:creationId xmlns:a16="http://schemas.microsoft.com/office/drawing/2014/main" id="{7DF16000-10CD-46E5-A1D2-AC75987004ED}"/>
            </a:ext>
          </a:extLst>
        </xdr:cNvPr>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705" name="直線コネクタ 704">
          <a:extLst>
            <a:ext uri="{FF2B5EF4-FFF2-40B4-BE49-F238E27FC236}">
              <a16:creationId xmlns:a16="http://schemas.microsoft.com/office/drawing/2014/main" id="{16545F29-0B10-4BBC-AF5F-8F83128A5D74}"/>
            </a:ext>
          </a:extLst>
        </xdr:cNvPr>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53357</xdr:rowOff>
    </xdr:from>
    <xdr:ext cx="469744" cy="259045"/>
    <xdr:sp macro="" textlink="">
      <xdr:nvSpPr>
        <xdr:cNvPr id="706" name="【児童館】&#10;一人当たり面積最大値テキスト">
          <a:extLst>
            <a:ext uri="{FF2B5EF4-FFF2-40B4-BE49-F238E27FC236}">
              <a16:creationId xmlns:a16="http://schemas.microsoft.com/office/drawing/2014/main" id="{6E5DE328-CBF1-4A90-BF4D-168E3E55A681}"/>
            </a:ext>
          </a:extLst>
        </xdr:cNvPr>
        <xdr:cNvSpPr txBox="1"/>
      </xdr:nvSpPr>
      <xdr:spPr>
        <a:xfrm>
          <a:off x="221996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707" name="直線コネクタ 706">
          <a:extLst>
            <a:ext uri="{FF2B5EF4-FFF2-40B4-BE49-F238E27FC236}">
              <a16:creationId xmlns:a16="http://schemas.microsoft.com/office/drawing/2014/main" id="{3BAD690F-15DE-431E-9C35-E9E14DF1CE2E}"/>
            </a:ext>
          </a:extLst>
        </xdr:cNvPr>
        <xdr:cNvCxnSpPr/>
      </xdr:nvCxnSpPr>
      <xdr:spPr>
        <a:xfrm>
          <a:off x="22072600" y="1382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40657</xdr:rowOff>
    </xdr:from>
    <xdr:ext cx="469744" cy="259045"/>
    <xdr:sp macro="" textlink="">
      <xdr:nvSpPr>
        <xdr:cNvPr id="708" name="【児童館】&#10;一人当たり面積平均値テキスト">
          <a:extLst>
            <a:ext uri="{FF2B5EF4-FFF2-40B4-BE49-F238E27FC236}">
              <a16:creationId xmlns:a16="http://schemas.microsoft.com/office/drawing/2014/main" id="{7D1FC9C6-5496-48E0-9BAF-F5A8DCD83D25}"/>
            </a:ext>
          </a:extLst>
        </xdr:cNvPr>
        <xdr:cNvSpPr txBox="1"/>
      </xdr:nvSpPr>
      <xdr:spPr>
        <a:xfrm>
          <a:off x="22199600" y="1427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709" name="フローチャート: 判断 708">
          <a:extLst>
            <a:ext uri="{FF2B5EF4-FFF2-40B4-BE49-F238E27FC236}">
              <a16:creationId xmlns:a16="http://schemas.microsoft.com/office/drawing/2014/main" id="{26C8360E-5B87-4CE6-BA7F-ED767F6B9B60}"/>
            </a:ext>
          </a:extLst>
        </xdr:cNvPr>
        <xdr:cNvSpPr/>
      </xdr:nvSpPr>
      <xdr:spPr>
        <a:xfrm>
          <a:off x="221107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710" name="フローチャート: 判断 709">
          <a:extLst>
            <a:ext uri="{FF2B5EF4-FFF2-40B4-BE49-F238E27FC236}">
              <a16:creationId xmlns:a16="http://schemas.microsoft.com/office/drawing/2014/main" id="{F556B270-BB11-4BB3-82CB-110803C72537}"/>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11" name="フローチャート: 判断 710">
          <a:extLst>
            <a:ext uri="{FF2B5EF4-FFF2-40B4-BE49-F238E27FC236}">
              <a16:creationId xmlns:a16="http://schemas.microsoft.com/office/drawing/2014/main" id="{5FC1994E-3899-4C27-BB22-16F7BD82CA76}"/>
            </a:ext>
          </a:extLst>
        </xdr:cNvPr>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712" name="フローチャート: 判断 711">
          <a:extLst>
            <a:ext uri="{FF2B5EF4-FFF2-40B4-BE49-F238E27FC236}">
              <a16:creationId xmlns:a16="http://schemas.microsoft.com/office/drawing/2014/main" id="{5A11DE05-6B33-420E-BC68-DC5BED7941FB}"/>
            </a:ext>
          </a:extLst>
        </xdr:cNvPr>
        <xdr:cNvSpPr/>
      </xdr:nvSpPr>
      <xdr:spPr>
        <a:xfrm>
          <a:off x="19494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3" name="フローチャート: 判断 712">
          <a:extLst>
            <a:ext uri="{FF2B5EF4-FFF2-40B4-BE49-F238E27FC236}">
              <a16:creationId xmlns:a16="http://schemas.microsoft.com/office/drawing/2014/main" id="{C9F01EEE-B6FA-4B44-A0DA-B6BB499CA32F}"/>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851B323-0EE1-4406-8DC0-C3262F4EA0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F45F221-7FC3-463B-B04B-A40E82F25E8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11760FE-E5D5-4B00-ABC2-90C9901109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1EE6E51-52BE-40FB-B03F-9DD114DE67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F8E5C05-0F22-4975-AD23-61FD4C9BFD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105411</xdr:rowOff>
    </xdr:from>
    <xdr:to>
      <xdr:col>116</xdr:col>
      <xdr:colOff>114300</xdr:colOff>
      <xdr:row>86</xdr:row>
      <xdr:rowOff>35561</xdr:rowOff>
    </xdr:to>
    <xdr:sp macro="" textlink="">
      <xdr:nvSpPr>
        <xdr:cNvPr id="719" name="楕円 718">
          <a:extLst>
            <a:ext uri="{FF2B5EF4-FFF2-40B4-BE49-F238E27FC236}">
              <a16:creationId xmlns:a16="http://schemas.microsoft.com/office/drawing/2014/main" id="{63717F45-0E21-4C46-B552-33348C86FF02}"/>
            </a:ext>
          </a:extLst>
        </xdr:cNvPr>
        <xdr:cNvSpPr/>
      </xdr:nvSpPr>
      <xdr:spPr>
        <a:xfrm>
          <a:off x="22110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20338</xdr:rowOff>
    </xdr:from>
    <xdr:ext cx="469744" cy="259045"/>
    <xdr:sp macro="" textlink="">
      <xdr:nvSpPr>
        <xdr:cNvPr id="720" name="【児童館】&#10;一人当たり面積該当値テキスト">
          <a:extLst>
            <a:ext uri="{FF2B5EF4-FFF2-40B4-BE49-F238E27FC236}">
              <a16:creationId xmlns:a16="http://schemas.microsoft.com/office/drawing/2014/main" id="{53B6010A-AB9B-4F70-A359-1E12A1894627}"/>
            </a:ext>
          </a:extLst>
        </xdr:cNvPr>
        <xdr:cNvSpPr txBox="1"/>
      </xdr:nvSpPr>
      <xdr:spPr>
        <a:xfrm>
          <a:off x="22199600" y="1459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1" name="楕円 720">
          <a:extLst>
            <a:ext uri="{FF2B5EF4-FFF2-40B4-BE49-F238E27FC236}">
              <a16:creationId xmlns:a16="http://schemas.microsoft.com/office/drawing/2014/main" id="{B00EEFDB-CC6C-4429-ACE2-7BEF1B112A9F}"/>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156211</xdr:rowOff>
    </xdr:from>
    <xdr:to>
      <xdr:col>116</xdr:col>
      <xdr:colOff>63500</xdr:colOff>
      <xdr:row>85</xdr:row>
      <xdr:rowOff>163830</xdr:rowOff>
    </xdr:to>
    <xdr:cxnSp macro="">
      <xdr:nvCxnSpPr>
        <xdr:cNvPr id="722" name="直線コネクタ 721">
          <a:extLst>
            <a:ext uri="{FF2B5EF4-FFF2-40B4-BE49-F238E27FC236}">
              <a16:creationId xmlns:a16="http://schemas.microsoft.com/office/drawing/2014/main" id="{6C1C4D6F-23D2-4336-8CB4-0D124A4FB27B}"/>
            </a:ext>
          </a:extLst>
        </xdr:cNvPr>
        <xdr:cNvCxnSpPr/>
      </xdr:nvCxnSpPr>
      <xdr:spPr>
        <a:xfrm flipV="1">
          <a:off x="21323300" y="14729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3" name="楕円 722">
          <a:extLst>
            <a:ext uri="{FF2B5EF4-FFF2-40B4-BE49-F238E27FC236}">
              <a16:creationId xmlns:a16="http://schemas.microsoft.com/office/drawing/2014/main" id="{AD9094C1-5572-401B-9DE8-447B67F2C0A7}"/>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24" name="直線コネクタ 723">
          <a:extLst>
            <a:ext uri="{FF2B5EF4-FFF2-40B4-BE49-F238E27FC236}">
              <a16:creationId xmlns:a16="http://schemas.microsoft.com/office/drawing/2014/main" id="{6680F273-ACEC-4F26-88B1-144356D0EA6C}"/>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25" name="楕円 724">
          <a:extLst>
            <a:ext uri="{FF2B5EF4-FFF2-40B4-BE49-F238E27FC236}">
              <a16:creationId xmlns:a16="http://schemas.microsoft.com/office/drawing/2014/main" id="{8E95BFA0-FA8E-47AB-B8EC-6AD4AD593A15}"/>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726" name="直線コネクタ 725">
          <a:extLst>
            <a:ext uri="{FF2B5EF4-FFF2-40B4-BE49-F238E27FC236}">
              <a16:creationId xmlns:a16="http://schemas.microsoft.com/office/drawing/2014/main" id="{DCF178D9-35D7-4871-936C-326C4ADDE8AB}"/>
            </a:ext>
          </a:extLst>
        </xdr:cNvPr>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27" name="楕円 726">
          <a:extLst>
            <a:ext uri="{FF2B5EF4-FFF2-40B4-BE49-F238E27FC236}">
              <a16:creationId xmlns:a16="http://schemas.microsoft.com/office/drawing/2014/main" id="{343664C9-7C93-4D9B-A30D-6EEEFF3E066A}"/>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86</xdr:row>
      <xdr:rowOff>0</xdr:rowOff>
    </xdr:to>
    <xdr:cxnSp macro="">
      <xdr:nvCxnSpPr>
        <xdr:cNvPr id="728" name="直線コネクタ 727">
          <a:extLst>
            <a:ext uri="{FF2B5EF4-FFF2-40B4-BE49-F238E27FC236}">
              <a16:creationId xmlns:a16="http://schemas.microsoft.com/office/drawing/2014/main" id="{F9C5B89E-96B8-4B14-BA1E-E1DE4A0239A1}"/>
            </a:ext>
          </a:extLst>
        </xdr:cNvPr>
        <xdr:cNvCxnSpPr/>
      </xdr:nvCxnSpPr>
      <xdr:spPr>
        <a:xfrm flipV="1">
          <a:off x="18656300" y="1473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729" name="n_1aveValue【児童館】&#10;一人当たり面積">
          <a:extLst>
            <a:ext uri="{FF2B5EF4-FFF2-40B4-BE49-F238E27FC236}">
              <a16:creationId xmlns:a16="http://schemas.microsoft.com/office/drawing/2014/main" id="{2DDC0EB4-337C-4E6D-BFAA-A9F4D9DBA458}"/>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730" name="n_2aveValue【児童館】&#10;一人当たり面積">
          <a:extLst>
            <a:ext uri="{FF2B5EF4-FFF2-40B4-BE49-F238E27FC236}">
              <a16:creationId xmlns:a16="http://schemas.microsoft.com/office/drawing/2014/main" id="{0EED2191-5699-4FB1-8936-65BEEF6F38B0}"/>
            </a:ext>
          </a:extLst>
        </xdr:cNvPr>
        <xdr:cNvSpPr txBox="1"/>
      </xdr:nvSpPr>
      <xdr:spPr>
        <a:xfrm>
          <a:off x="20199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731" name="n_3aveValue【児童館】&#10;一人当たり面積">
          <a:extLst>
            <a:ext uri="{FF2B5EF4-FFF2-40B4-BE49-F238E27FC236}">
              <a16:creationId xmlns:a16="http://schemas.microsoft.com/office/drawing/2014/main" id="{A145D77E-A3D8-4855-B3DD-A1B9D4DFF167}"/>
            </a:ext>
          </a:extLst>
        </xdr:cNvPr>
        <xdr:cNvSpPr txBox="1"/>
      </xdr:nvSpPr>
      <xdr:spPr>
        <a:xfrm>
          <a:off x="193104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2" name="n_4aveValue【児童館】&#10;一人当たり面積">
          <a:extLst>
            <a:ext uri="{FF2B5EF4-FFF2-40B4-BE49-F238E27FC236}">
              <a16:creationId xmlns:a16="http://schemas.microsoft.com/office/drawing/2014/main" id="{43808B7D-180F-4206-9309-718470A9FCD3}"/>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33" name="n_1mainValue【児童館】&#10;一人当たり面積">
          <a:extLst>
            <a:ext uri="{FF2B5EF4-FFF2-40B4-BE49-F238E27FC236}">
              <a16:creationId xmlns:a16="http://schemas.microsoft.com/office/drawing/2014/main" id="{0050BB4C-0CB8-4834-8F61-DDFC8A511744}"/>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4" name="n_2mainValue【児童館】&#10;一人当たり面積">
          <a:extLst>
            <a:ext uri="{FF2B5EF4-FFF2-40B4-BE49-F238E27FC236}">
              <a16:creationId xmlns:a16="http://schemas.microsoft.com/office/drawing/2014/main" id="{77DCCDF0-56FA-4759-988A-9FE67523CDE8}"/>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35" name="n_3mainValue【児童館】&#10;一人当たり面積">
          <a:extLst>
            <a:ext uri="{FF2B5EF4-FFF2-40B4-BE49-F238E27FC236}">
              <a16:creationId xmlns:a16="http://schemas.microsoft.com/office/drawing/2014/main" id="{A8756B99-3C9C-4DC9-81DA-0AB54EF02311}"/>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6" name="n_4mainValue【児童館】&#10;一人当たり面積">
          <a:extLst>
            <a:ext uri="{FF2B5EF4-FFF2-40B4-BE49-F238E27FC236}">
              <a16:creationId xmlns:a16="http://schemas.microsoft.com/office/drawing/2014/main" id="{7191EB31-CFD7-4677-8CC1-7E4BF0BBF0A3}"/>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558D66D6-4B2B-416D-B2CE-0A9249780B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F272C5D4-B9A1-4B6C-9BDD-170049BC22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2ED3452-649B-4D6B-B0AC-368A37DBF7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D070B41D-9BE1-42A0-9F4D-B765F3CE4A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26FA256-4078-4587-A800-1A30A72350E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F7E1DC2-5D44-4E74-99A2-399CFA41E1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A75D960E-C097-430C-AF02-D3CF91FF67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399BB876-026E-4B07-934A-D0C1F3D233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F615A2D5-536A-453B-BE5A-780BC4AB9A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A38EE12E-15F9-4F44-B761-7F62E254A2C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B576399F-2282-4322-9B5F-808CEDC809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8" name="直線コネクタ 747">
          <a:extLst>
            <a:ext uri="{FF2B5EF4-FFF2-40B4-BE49-F238E27FC236}">
              <a16:creationId xmlns:a16="http://schemas.microsoft.com/office/drawing/2014/main" id="{A32D77F7-FA83-4F41-B60E-ED1F70D05FB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9" name="テキスト ボックス 748">
          <a:extLst>
            <a:ext uri="{FF2B5EF4-FFF2-40B4-BE49-F238E27FC236}">
              <a16:creationId xmlns:a16="http://schemas.microsoft.com/office/drawing/2014/main" id="{607E59DF-CA4B-4622-8B9B-D4F907F7B80C}"/>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0" name="直線コネクタ 749">
          <a:extLst>
            <a:ext uri="{FF2B5EF4-FFF2-40B4-BE49-F238E27FC236}">
              <a16:creationId xmlns:a16="http://schemas.microsoft.com/office/drawing/2014/main" id="{C3D33BC5-1F03-428F-AC6F-C95FD0E502B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1" name="テキスト ボックス 750">
          <a:extLst>
            <a:ext uri="{FF2B5EF4-FFF2-40B4-BE49-F238E27FC236}">
              <a16:creationId xmlns:a16="http://schemas.microsoft.com/office/drawing/2014/main" id="{B496098D-9074-424F-BFAD-C7ECE4D6A94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2" name="直線コネクタ 751">
          <a:extLst>
            <a:ext uri="{FF2B5EF4-FFF2-40B4-BE49-F238E27FC236}">
              <a16:creationId xmlns:a16="http://schemas.microsoft.com/office/drawing/2014/main" id="{8DC2A4D8-1E53-4884-ADE6-A91E516006D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3" name="テキスト ボックス 752">
          <a:extLst>
            <a:ext uri="{FF2B5EF4-FFF2-40B4-BE49-F238E27FC236}">
              <a16:creationId xmlns:a16="http://schemas.microsoft.com/office/drawing/2014/main" id="{474C71C2-EFD5-41D6-B78D-3582628C1E4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4" name="直線コネクタ 753">
          <a:extLst>
            <a:ext uri="{FF2B5EF4-FFF2-40B4-BE49-F238E27FC236}">
              <a16:creationId xmlns:a16="http://schemas.microsoft.com/office/drawing/2014/main" id="{119CBA54-45C1-4A2C-A98B-AA528ACB4E3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5" name="テキスト ボックス 754">
          <a:extLst>
            <a:ext uri="{FF2B5EF4-FFF2-40B4-BE49-F238E27FC236}">
              <a16:creationId xmlns:a16="http://schemas.microsoft.com/office/drawing/2014/main" id="{3FC869FA-F007-48F2-B5A3-301DFF1854E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5580F5FF-2462-4D70-8EC1-70D3A98707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7" name="テキスト ボックス 756">
          <a:extLst>
            <a:ext uri="{FF2B5EF4-FFF2-40B4-BE49-F238E27FC236}">
              <a16:creationId xmlns:a16="http://schemas.microsoft.com/office/drawing/2014/main" id="{4EE91BC2-B73D-49EA-8714-23060219CF9A}"/>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82E2A009-4223-4AF1-966C-7E74D3324E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759" name="直線コネクタ 758">
          <a:extLst>
            <a:ext uri="{FF2B5EF4-FFF2-40B4-BE49-F238E27FC236}">
              <a16:creationId xmlns:a16="http://schemas.microsoft.com/office/drawing/2014/main" id="{8DA2BE7E-2010-4528-B727-AEA13B05E8AC}"/>
            </a:ext>
          </a:extLst>
        </xdr:cNvPr>
        <xdr:cNvCxnSpPr/>
      </xdr:nvCxnSpPr>
      <xdr:spPr>
        <a:xfrm flipV="1">
          <a:off x="16318864" y="1717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0" name="【公民館】&#10;有形固定資産減価償却率最小値テキスト">
          <a:extLst>
            <a:ext uri="{FF2B5EF4-FFF2-40B4-BE49-F238E27FC236}">
              <a16:creationId xmlns:a16="http://schemas.microsoft.com/office/drawing/2014/main" id="{CD318143-CD48-4F2D-89A4-5DAC6FE8A22C}"/>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1" name="直線コネクタ 760">
          <a:extLst>
            <a:ext uri="{FF2B5EF4-FFF2-40B4-BE49-F238E27FC236}">
              <a16:creationId xmlns:a16="http://schemas.microsoft.com/office/drawing/2014/main" id="{8877DEF8-42AA-4E6C-981B-2002220AD2F1}"/>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62" name="【公民館】&#10;有形固定資産減価償却率最大値テキスト">
          <a:extLst>
            <a:ext uri="{FF2B5EF4-FFF2-40B4-BE49-F238E27FC236}">
              <a16:creationId xmlns:a16="http://schemas.microsoft.com/office/drawing/2014/main" id="{3429D945-09DC-4ABC-8282-E323D99C2304}"/>
            </a:ext>
          </a:extLst>
        </xdr:cNvPr>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63" name="直線コネクタ 762">
          <a:extLst>
            <a:ext uri="{FF2B5EF4-FFF2-40B4-BE49-F238E27FC236}">
              <a16:creationId xmlns:a16="http://schemas.microsoft.com/office/drawing/2014/main" id="{7225F7E0-8265-46C5-B2F5-F48B9E5EAFA8}"/>
            </a:ext>
          </a:extLst>
        </xdr:cNvPr>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135145</xdr:rowOff>
    </xdr:from>
    <xdr:ext cx="405111" cy="259045"/>
    <xdr:sp macro="" textlink="">
      <xdr:nvSpPr>
        <xdr:cNvPr id="764" name="【公民館】&#10;有形固定資産減価償却率平均値テキスト">
          <a:extLst>
            <a:ext uri="{FF2B5EF4-FFF2-40B4-BE49-F238E27FC236}">
              <a16:creationId xmlns:a16="http://schemas.microsoft.com/office/drawing/2014/main" id="{4C7460CE-6F55-4DFB-8C5F-F104DDBA5E39}"/>
            </a:ext>
          </a:extLst>
        </xdr:cNvPr>
        <xdr:cNvSpPr txBox="1"/>
      </xdr:nvSpPr>
      <xdr:spPr>
        <a:xfrm>
          <a:off x="16357600" y="1779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765" name="フローチャート: 判断 764">
          <a:extLst>
            <a:ext uri="{FF2B5EF4-FFF2-40B4-BE49-F238E27FC236}">
              <a16:creationId xmlns:a16="http://schemas.microsoft.com/office/drawing/2014/main" id="{71819F99-1ADF-4EFA-BAF9-97C16F29F9D1}"/>
            </a:ext>
          </a:extLst>
        </xdr:cNvPr>
        <xdr:cNvSpPr/>
      </xdr:nvSpPr>
      <xdr:spPr>
        <a:xfrm>
          <a:off x="16268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766" name="フローチャート: 判断 765">
          <a:extLst>
            <a:ext uri="{FF2B5EF4-FFF2-40B4-BE49-F238E27FC236}">
              <a16:creationId xmlns:a16="http://schemas.microsoft.com/office/drawing/2014/main" id="{5D7602B5-38E3-480E-9D4E-103CE1613DAA}"/>
            </a:ext>
          </a:extLst>
        </xdr:cNvPr>
        <xdr:cNvSpPr/>
      </xdr:nvSpPr>
      <xdr:spPr>
        <a:xfrm>
          <a:off x="15430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67" name="フローチャート: 判断 766">
          <a:extLst>
            <a:ext uri="{FF2B5EF4-FFF2-40B4-BE49-F238E27FC236}">
              <a16:creationId xmlns:a16="http://schemas.microsoft.com/office/drawing/2014/main" id="{BF23A296-01C0-455D-A918-6FE56C87E0B8}"/>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768" name="フローチャート: 判断 767">
          <a:extLst>
            <a:ext uri="{FF2B5EF4-FFF2-40B4-BE49-F238E27FC236}">
              <a16:creationId xmlns:a16="http://schemas.microsoft.com/office/drawing/2014/main" id="{6C6F58B8-E64B-4BB5-AC0F-A07A9D4A9237}"/>
            </a:ext>
          </a:extLst>
        </xdr:cNvPr>
        <xdr:cNvSpPr/>
      </xdr:nvSpPr>
      <xdr:spPr>
        <a:xfrm>
          <a:off x="13652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769" name="フローチャート: 判断 768">
          <a:extLst>
            <a:ext uri="{FF2B5EF4-FFF2-40B4-BE49-F238E27FC236}">
              <a16:creationId xmlns:a16="http://schemas.microsoft.com/office/drawing/2014/main" id="{E0C5CC4B-8467-4E16-8EC5-E03143E6ACBC}"/>
            </a:ext>
          </a:extLst>
        </xdr:cNvPr>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A082AF5-EF0E-4FF6-ABF7-80D6573B40A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451A6B4-C56A-4822-8ED9-C26FF15347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BA2A630-03F1-4CB7-8C89-A8DA7A1C58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D46C447-85FC-4BFE-A80A-315F797C3AC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A2B5730-69CD-4592-AC80-39E5532E27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775" name="楕円 774">
          <a:extLst>
            <a:ext uri="{FF2B5EF4-FFF2-40B4-BE49-F238E27FC236}">
              <a16:creationId xmlns:a16="http://schemas.microsoft.com/office/drawing/2014/main" id="{BEBF0AA7-6346-4AA7-ABB8-F7FA3AA5DB95}"/>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69744" cy="259045"/>
    <xdr:sp macro="" textlink="">
      <xdr:nvSpPr>
        <xdr:cNvPr id="776" name="【公民館】&#10;有形固定資産減価償却率該当値テキスト">
          <a:extLst>
            <a:ext uri="{FF2B5EF4-FFF2-40B4-BE49-F238E27FC236}">
              <a16:creationId xmlns:a16="http://schemas.microsoft.com/office/drawing/2014/main" id="{620D62C8-FFB3-46EF-B512-FF6FB1AEE639}"/>
            </a:ext>
          </a:extLst>
        </xdr:cNvPr>
        <xdr:cNvSpPr txBox="1"/>
      </xdr:nvSpPr>
      <xdr:spPr>
        <a:xfrm>
          <a:off x="16357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777" name="楕円 776">
          <a:extLst>
            <a:ext uri="{FF2B5EF4-FFF2-40B4-BE49-F238E27FC236}">
              <a16:creationId xmlns:a16="http://schemas.microsoft.com/office/drawing/2014/main" id="{61BE53D2-9CB7-45EA-ADAD-DA056917B060}"/>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76200</xdr:rowOff>
    </xdr:to>
    <xdr:cxnSp macro="">
      <xdr:nvCxnSpPr>
        <xdr:cNvPr id="778" name="直線コネクタ 777">
          <a:extLst>
            <a:ext uri="{FF2B5EF4-FFF2-40B4-BE49-F238E27FC236}">
              <a16:creationId xmlns:a16="http://schemas.microsoft.com/office/drawing/2014/main" id="{37412382-9F83-4003-97F7-B22FAE7E7C15}"/>
            </a:ext>
          </a:extLst>
        </xdr:cNvPr>
        <xdr:cNvCxnSpPr/>
      </xdr:nvCxnSpPr>
      <xdr:spPr>
        <a:xfrm>
          <a:off x="15481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779" name="楕円 778">
          <a:extLst>
            <a:ext uri="{FF2B5EF4-FFF2-40B4-BE49-F238E27FC236}">
              <a16:creationId xmlns:a16="http://schemas.microsoft.com/office/drawing/2014/main" id="{5E327C27-2FE6-43A0-96A1-82163EFFB41B}"/>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76200</xdr:rowOff>
    </xdr:to>
    <xdr:cxnSp macro="">
      <xdr:nvCxnSpPr>
        <xdr:cNvPr id="780" name="直線コネクタ 779">
          <a:extLst>
            <a:ext uri="{FF2B5EF4-FFF2-40B4-BE49-F238E27FC236}">
              <a16:creationId xmlns:a16="http://schemas.microsoft.com/office/drawing/2014/main" id="{63E72336-F9DE-4005-9E79-48854747A480}"/>
            </a:ext>
          </a:extLst>
        </xdr:cNvPr>
        <xdr:cNvCxnSpPr/>
      </xdr:nvCxnSpPr>
      <xdr:spPr>
        <a:xfrm>
          <a:off x="14592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781" name="楕円 780">
          <a:extLst>
            <a:ext uri="{FF2B5EF4-FFF2-40B4-BE49-F238E27FC236}">
              <a16:creationId xmlns:a16="http://schemas.microsoft.com/office/drawing/2014/main" id="{97709C5A-65F2-48E5-8BB2-52FBCA5BC7DB}"/>
            </a:ext>
          </a:extLst>
        </xdr:cNvPr>
        <xdr:cNvSpPr/>
      </xdr:nvSpPr>
      <xdr:spPr>
        <a:xfrm>
          <a:off x="1365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76200</xdr:rowOff>
    </xdr:from>
    <xdr:to>
      <xdr:col>76</xdr:col>
      <xdr:colOff>114300</xdr:colOff>
      <xdr:row>108</xdr:row>
      <xdr:rowOff>76200</xdr:rowOff>
    </xdr:to>
    <xdr:cxnSp macro="">
      <xdr:nvCxnSpPr>
        <xdr:cNvPr id="782" name="直線コネクタ 781">
          <a:extLst>
            <a:ext uri="{FF2B5EF4-FFF2-40B4-BE49-F238E27FC236}">
              <a16:creationId xmlns:a16="http://schemas.microsoft.com/office/drawing/2014/main" id="{F1F27C69-B0AB-48ED-BAA8-2A1CA80E7BA3}"/>
            </a:ext>
          </a:extLst>
        </xdr:cNvPr>
        <xdr:cNvCxnSpPr/>
      </xdr:nvCxnSpPr>
      <xdr:spPr>
        <a:xfrm>
          <a:off x="13703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25400</xdr:rowOff>
    </xdr:from>
    <xdr:to>
      <xdr:col>67</xdr:col>
      <xdr:colOff>101600</xdr:colOff>
      <xdr:row>108</xdr:row>
      <xdr:rowOff>127000</xdr:rowOff>
    </xdr:to>
    <xdr:sp macro="" textlink="">
      <xdr:nvSpPr>
        <xdr:cNvPr id="783" name="楕円 782">
          <a:extLst>
            <a:ext uri="{FF2B5EF4-FFF2-40B4-BE49-F238E27FC236}">
              <a16:creationId xmlns:a16="http://schemas.microsoft.com/office/drawing/2014/main" id="{F12AA3DB-93E7-4B62-93D3-C9FC55145A4A}"/>
            </a:ext>
          </a:extLst>
        </xdr:cNvPr>
        <xdr:cNvSpPr/>
      </xdr:nvSpPr>
      <xdr:spPr>
        <a:xfrm>
          <a:off x="1276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76200</xdr:rowOff>
    </xdr:from>
    <xdr:to>
      <xdr:col>71</xdr:col>
      <xdr:colOff>177800</xdr:colOff>
      <xdr:row>108</xdr:row>
      <xdr:rowOff>76200</xdr:rowOff>
    </xdr:to>
    <xdr:cxnSp macro="">
      <xdr:nvCxnSpPr>
        <xdr:cNvPr id="784" name="直線コネクタ 783">
          <a:extLst>
            <a:ext uri="{FF2B5EF4-FFF2-40B4-BE49-F238E27FC236}">
              <a16:creationId xmlns:a16="http://schemas.microsoft.com/office/drawing/2014/main" id="{C2BD994D-3E5F-4775-981F-04525DC27387}"/>
            </a:ext>
          </a:extLst>
        </xdr:cNvPr>
        <xdr:cNvCxnSpPr/>
      </xdr:nvCxnSpPr>
      <xdr:spPr>
        <a:xfrm>
          <a:off x="12814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38371</xdr:rowOff>
    </xdr:from>
    <xdr:ext cx="405111" cy="259045"/>
    <xdr:sp macro="" textlink="">
      <xdr:nvSpPr>
        <xdr:cNvPr id="785" name="n_1aveValue【公民館】&#10;有形固定資産減価償却率">
          <a:extLst>
            <a:ext uri="{FF2B5EF4-FFF2-40B4-BE49-F238E27FC236}">
              <a16:creationId xmlns:a16="http://schemas.microsoft.com/office/drawing/2014/main" id="{55F56263-EE9D-4342-BAC8-17F5F0EB918C}"/>
            </a:ext>
          </a:extLst>
        </xdr:cNvPr>
        <xdr:cNvSpPr txBox="1"/>
      </xdr:nvSpPr>
      <xdr:spPr>
        <a:xfrm>
          <a:off x="15266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786" name="n_2aveValue【公民館】&#10;有形固定資産減価償却率">
          <a:extLst>
            <a:ext uri="{FF2B5EF4-FFF2-40B4-BE49-F238E27FC236}">
              <a16:creationId xmlns:a16="http://schemas.microsoft.com/office/drawing/2014/main" id="{34DB9329-C698-4C67-8F35-0741174A67DF}"/>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787" name="n_3aveValue【公民館】&#10;有形固定資産減価償却率">
          <a:extLst>
            <a:ext uri="{FF2B5EF4-FFF2-40B4-BE49-F238E27FC236}">
              <a16:creationId xmlns:a16="http://schemas.microsoft.com/office/drawing/2014/main" id="{D8D5F281-895A-4B16-BD54-6A65A89EF8BA}"/>
            </a:ext>
          </a:extLst>
        </xdr:cNvPr>
        <xdr:cNvSpPr txBox="1"/>
      </xdr:nvSpPr>
      <xdr:spPr>
        <a:xfrm>
          <a:off x="13500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88" name="n_4aveValue【公民館】&#10;有形固定資産減価償却率">
          <a:extLst>
            <a:ext uri="{FF2B5EF4-FFF2-40B4-BE49-F238E27FC236}">
              <a16:creationId xmlns:a16="http://schemas.microsoft.com/office/drawing/2014/main" id="{92189C1C-EE7B-45D1-A818-A202241EE73B}"/>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108</xdr:row>
      <xdr:rowOff>118127</xdr:rowOff>
    </xdr:from>
    <xdr:ext cx="469744" cy="259045"/>
    <xdr:sp macro="" textlink="">
      <xdr:nvSpPr>
        <xdr:cNvPr id="789" name="n_1mainValue【公民館】&#10;有形固定資産減価償却率">
          <a:extLst>
            <a:ext uri="{FF2B5EF4-FFF2-40B4-BE49-F238E27FC236}">
              <a16:creationId xmlns:a16="http://schemas.microsoft.com/office/drawing/2014/main" id="{ADEBDA97-D108-4865-9100-C6C1831852B2}"/>
            </a:ext>
          </a:extLst>
        </xdr:cNvPr>
        <xdr:cNvSpPr txBox="1"/>
      </xdr:nvSpPr>
      <xdr:spPr>
        <a:xfrm>
          <a:off x="15233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108</xdr:row>
      <xdr:rowOff>118127</xdr:rowOff>
    </xdr:from>
    <xdr:ext cx="469744" cy="259045"/>
    <xdr:sp macro="" textlink="">
      <xdr:nvSpPr>
        <xdr:cNvPr id="790" name="n_2mainValue【公民館】&#10;有形固定資産減価償却率">
          <a:extLst>
            <a:ext uri="{FF2B5EF4-FFF2-40B4-BE49-F238E27FC236}">
              <a16:creationId xmlns:a16="http://schemas.microsoft.com/office/drawing/2014/main" id="{5789059A-BBC9-4D68-ADD5-93715729DE7A}"/>
            </a:ext>
          </a:extLst>
        </xdr:cNvPr>
        <xdr:cNvSpPr txBox="1"/>
      </xdr:nvSpPr>
      <xdr:spPr>
        <a:xfrm>
          <a:off x="14357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108</xdr:row>
      <xdr:rowOff>118127</xdr:rowOff>
    </xdr:from>
    <xdr:ext cx="469744" cy="259045"/>
    <xdr:sp macro="" textlink="">
      <xdr:nvSpPr>
        <xdr:cNvPr id="791" name="n_3mainValue【公民館】&#10;有形固定資産減価償却率">
          <a:extLst>
            <a:ext uri="{FF2B5EF4-FFF2-40B4-BE49-F238E27FC236}">
              <a16:creationId xmlns:a16="http://schemas.microsoft.com/office/drawing/2014/main" id="{D843B24B-E205-420C-93F8-08C565870DE8}"/>
            </a:ext>
          </a:extLst>
        </xdr:cNvPr>
        <xdr:cNvSpPr txBox="1"/>
      </xdr:nvSpPr>
      <xdr:spPr>
        <a:xfrm>
          <a:off x="13468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108</xdr:row>
      <xdr:rowOff>118127</xdr:rowOff>
    </xdr:from>
    <xdr:ext cx="469744" cy="259045"/>
    <xdr:sp macro="" textlink="">
      <xdr:nvSpPr>
        <xdr:cNvPr id="792" name="n_4mainValue【公民館】&#10;有形固定資産減価償却率">
          <a:extLst>
            <a:ext uri="{FF2B5EF4-FFF2-40B4-BE49-F238E27FC236}">
              <a16:creationId xmlns:a16="http://schemas.microsoft.com/office/drawing/2014/main" id="{FA34EDC0-8ADC-4C33-BC1F-E0F7E55B3F1F}"/>
            </a:ext>
          </a:extLst>
        </xdr:cNvPr>
        <xdr:cNvSpPr txBox="1"/>
      </xdr:nvSpPr>
      <xdr:spPr>
        <a:xfrm>
          <a:off x="1257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E795A529-FE0E-40E0-A524-B5741AC15C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EB04B1E7-DD17-42F0-B163-905C45CF59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F8D9E41A-9187-4A16-BA73-697C250038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2226C810-BF55-4677-9C27-27E9A2E0E8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8B03C4C3-8C33-4ACE-A5CA-CD990B06B1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37B5B34-B6EE-4DFA-A4B9-F2E32F8C79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8FABAAB5-DFC6-418A-9DE1-ADF450FC85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43DC7280-FD57-42FE-8BD7-5090C4F930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206C7A6B-92D7-4ADE-92F2-2C16A888AE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8B2C4925-C115-4685-86EC-693189EADD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2BA3F971-AA88-4171-99F6-89A9B6E6CFE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9DB8C029-9B59-44D4-9FE9-0FCE6E01EBD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AB6273AD-A937-42A4-9D1B-8EFC28EEB3B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DB9C54DD-D366-49FF-8225-FC51A66B8CD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E7F1FEEA-C441-422A-810E-DFAC3476878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381C4DA1-733E-4638-BD8A-AA0770C8E0E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E215B1F1-9161-4C03-A3D5-0335ABDCE20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93D159F8-EFC1-453F-BA1B-A99769E4D85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184739D4-FD65-4ED6-AF12-318B92F7CD9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ECEBB8C2-D67C-4AAB-9274-0D397A31007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D2107A0A-915A-49A9-A57D-B2613D9AF7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5CC884F0-9DB0-42A9-A6BE-25E544FB6D8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9F3F3A26-618D-41FD-8126-7CE97A3EB7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816" name="直線コネクタ 815">
          <a:extLst>
            <a:ext uri="{FF2B5EF4-FFF2-40B4-BE49-F238E27FC236}">
              <a16:creationId xmlns:a16="http://schemas.microsoft.com/office/drawing/2014/main" id="{99AA6367-063A-4679-9EBF-B72E151BD328}"/>
            </a:ext>
          </a:extLst>
        </xdr:cNvPr>
        <xdr:cNvCxnSpPr/>
      </xdr:nvCxnSpPr>
      <xdr:spPr>
        <a:xfrm flipV="1">
          <a:off x="22160864" y="1727073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817" name="【公民館】&#10;一人当たり面積最小値テキスト">
          <a:extLst>
            <a:ext uri="{FF2B5EF4-FFF2-40B4-BE49-F238E27FC236}">
              <a16:creationId xmlns:a16="http://schemas.microsoft.com/office/drawing/2014/main" id="{E22B45FB-2790-4057-A229-588EFBE05539}"/>
            </a:ext>
          </a:extLst>
        </xdr:cNvPr>
        <xdr:cNvSpPr txBox="1"/>
      </xdr:nvSpPr>
      <xdr:spPr>
        <a:xfrm>
          <a:off x="22199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818" name="直線コネクタ 817">
          <a:extLst>
            <a:ext uri="{FF2B5EF4-FFF2-40B4-BE49-F238E27FC236}">
              <a16:creationId xmlns:a16="http://schemas.microsoft.com/office/drawing/2014/main" id="{16EE00E3-CC8E-4AB3-BE9D-3235069C0777}"/>
            </a:ext>
          </a:extLst>
        </xdr:cNvPr>
        <xdr:cNvCxnSpPr/>
      </xdr:nvCxnSpPr>
      <xdr:spPr>
        <a:xfrm>
          <a:off x="22072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819" name="【公民館】&#10;一人当たり面積最大値テキスト">
          <a:extLst>
            <a:ext uri="{FF2B5EF4-FFF2-40B4-BE49-F238E27FC236}">
              <a16:creationId xmlns:a16="http://schemas.microsoft.com/office/drawing/2014/main" id="{AE62AAD9-F018-474E-9208-BF547141061A}"/>
            </a:ext>
          </a:extLst>
        </xdr:cNvPr>
        <xdr:cNvSpPr txBox="1"/>
      </xdr:nvSpPr>
      <xdr:spPr>
        <a:xfrm>
          <a:off x="22199600" y="170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820" name="直線コネクタ 819">
          <a:extLst>
            <a:ext uri="{FF2B5EF4-FFF2-40B4-BE49-F238E27FC236}">
              <a16:creationId xmlns:a16="http://schemas.microsoft.com/office/drawing/2014/main" id="{3E42E12A-0364-4A11-85EB-295D50128792}"/>
            </a:ext>
          </a:extLst>
        </xdr:cNvPr>
        <xdr:cNvCxnSpPr/>
      </xdr:nvCxnSpPr>
      <xdr:spPr>
        <a:xfrm>
          <a:off x="22072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116857</xdr:rowOff>
    </xdr:from>
    <xdr:ext cx="469744" cy="259045"/>
    <xdr:sp macro="" textlink="">
      <xdr:nvSpPr>
        <xdr:cNvPr id="821" name="【公民館】&#10;一人当たり面積平均値テキスト">
          <a:extLst>
            <a:ext uri="{FF2B5EF4-FFF2-40B4-BE49-F238E27FC236}">
              <a16:creationId xmlns:a16="http://schemas.microsoft.com/office/drawing/2014/main" id="{2020C69E-7C51-4C0F-B0E4-7456A4FBAA9F}"/>
            </a:ext>
          </a:extLst>
        </xdr:cNvPr>
        <xdr:cNvSpPr txBox="1"/>
      </xdr:nvSpPr>
      <xdr:spPr>
        <a:xfrm>
          <a:off x="22199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822" name="フローチャート: 判断 821">
          <a:extLst>
            <a:ext uri="{FF2B5EF4-FFF2-40B4-BE49-F238E27FC236}">
              <a16:creationId xmlns:a16="http://schemas.microsoft.com/office/drawing/2014/main" id="{C21823A3-C5D3-46BF-B175-84816CE1815D}"/>
            </a:ext>
          </a:extLst>
        </xdr:cNvPr>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823" name="フローチャート: 判断 822">
          <a:extLst>
            <a:ext uri="{FF2B5EF4-FFF2-40B4-BE49-F238E27FC236}">
              <a16:creationId xmlns:a16="http://schemas.microsoft.com/office/drawing/2014/main" id="{A7D6922C-3724-4D3B-96CC-D6B5BCA777EA}"/>
            </a:ext>
          </a:extLst>
        </xdr:cNvPr>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824" name="フローチャート: 判断 823">
          <a:extLst>
            <a:ext uri="{FF2B5EF4-FFF2-40B4-BE49-F238E27FC236}">
              <a16:creationId xmlns:a16="http://schemas.microsoft.com/office/drawing/2014/main" id="{3DA58F13-19FA-408F-80FA-2125A17269CE}"/>
            </a:ext>
          </a:extLst>
        </xdr:cNvPr>
        <xdr:cNvSpPr/>
      </xdr:nvSpPr>
      <xdr:spPr>
        <a:xfrm>
          <a:off x="2038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5" name="フローチャート: 判断 824">
          <a:extLst>
            <a:ext uri="{FF2B5EF4-FFF2-40B4-BE49-F238E27FC236}">
              <a16:creationId xmlns:a16="http://schemas.microsoft.com/office/drawing/2014/main" id="{58EF38EC-D156-496F-8D55-06664806AAF0}"/>
            </a:ext>
          </a:extLst>
        </xdr:cNvPr>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826" name="フローチャート: 判断 825">
          <a:extLst>
            <a:ext uri="{FF2B5EF4-FFF2-40B4-BE49-F238E27FC236}">
              <a16:creationId xmlns:a16="http://schemas.microsoft.com/office/drawing/2014/main" id="{C9667B1D-DFFC-47EB-B569-6B675D2049EF}"/>
            </a:ext>
          </a:extLst>
        </xdr:cNvPr>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8DFFDDA-537A-41C7-8E9B-50D7F5E580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7DE6EF8-3D99-409D-B509-FD21564D95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8D4CDC6-DEC3-4EA1-ADE3-C761CD0145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0D5BB71-A281-4DF1-A500-27BCAD87CD3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B386062-E805-4162-817B-94445DE7EB8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xdr:rowOff>
    </xdr:from>
    <xdr:to>
      <xdr:col>116</xdr:col>
      <xdr:colOff>114300</xdr:colOff>
      <xdr:row>107</xdr:row>
      <xdr:rowOff>117475</xdr:rowOff>
    </xdr:to>
    <xdr:sp macro="" textlink="">
      <xdr:nvSpPr>
        <xdr:cNvPr id="832" name="楕円 831">
          <a:extLst>
            <a:ext uri="{FF2B5EF4-FFF2-40B4-BE49-F238E27FC236}">
              <a16:creationId xmlns:a16="http://schemas.microsoft.com/office/drawing/2014/main" id="{00FC989D-7AE1-4729-952D-B1CC071BB159}"/>
            </a:ext>
          </a:extLst>
        </xdr:cNvPr>
        <xdr:cNvSpPr/>
      </xdr:nvSpPr>
      <xdr:spPr>
        <a:xfrm>
          <a:off x="221107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102252</xdr:rowOff>
    </xdr:from>
    <xdr:ext cx="469744" cy="259045"/>
    <xdr:sp macro="" textlink="">
      <xdr:nvSpPr>
        <xdr:cNvPr id="833" name="【公民館】&#10;一人当たり面積該当値テキスト">
          <a:extLst>
            <a:ext uri="{FF2B5EF4-FFF2-40B4-BE49-F238E27FC236}">
              <a16:creationId xmlns:a16="http://schemas.microsoft.com/office/drawing/2014/main" id="{C763BA67-6C7C-40A9-8D8A-7DF1B311A69F}"/>
            </a:ext>
          </a:extLst>
        </xdr:cNvPr>
        <xdr:cNvSpPr txBox="1"/>
      </xdr:nvSpPr>
      <xdr:spPr>
        <a:xfrm>
          <a:off x="22199600" y="182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19686</xdr:rowOff>
    </xdr:from>
    <xdr:to>
      <xdr:col>112</xdr:col>
      <xdr:colOff>38100</xdr:colOff>
      <xdr:row>107</xdr:row>
      <xdr:rowOff>121286</xdr:rowOff>
    </xdr:to>
    <xdr:sp macro="" textlink="">
      <xdr:nvSpPr>
        <xdr:cNvPr id="834" name="楕円 833">
          <a:extLst>
            <a:ext uri="{FF2B5EF4-FFF2-40B4-BE49-F238E27FC236}">
              <a16:creationId xmlns:a16="http://schemas.microsoft.com/office/drawing/2014/main" id="{D45B366A-05AD-4543-8312-6238DE091308}"/>
            </a:ext>
          </a:extLst>
        </xdr:cNvPr>
        <xdr:cNvSpPr/>
      </xdr:nvSpPr>
      <xdr:spPr>
        <a:xfrm>
          <a:off x="21272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66675</xdr:rowOff>
    </xdr:from>
    <xdr:to>
      <xdr:col>116</xdr:col>
      <xdr:colOff>63500</xdr:colOff>
      <xdr:row>107</xdr:row>
      <xdr:rowOff>70486</xdr:rowOff>
    </xdr:to>
    <xdr:cxnSp macro="">
      <xdr:nvCxnSpPr>
        <xdr:cNvPr id="835" name="直線コネクタ 834">
          <a:extLst>
            <a:ext uri="{FF2B5EF4-FFF2-40B4-BE49-F238E27FC236}">
              <a16:creationId xmlns:a16="http://schemas.microsoft.com/office/drawing/2014/main" id="{422A37A0-2A32-41C9-AC1A-7506AC78F978}"/>
            </a:ext>
          </a:extLst>
        </xdr:cNvPr>
        <xdr:cNvCxnSpPr/>
      </xdr:nvCxnSpPr>
      <xdr:spPr>
        <a:xfrm flipV="1">
          <a:off x="21323300" y="184118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836" name="楕円 835">
          <a:extLst>
            <a:ext uri="{FF2B5EF4-FFF2-40B4-BE49-F238E27FC236}">
              <a16:creationId xmlns:a16="http://schemas.microsoft.com/office/drawing/2014/main" id="{EFB0D64F-CE4E-4E31-B2F5-2CC863EA2DCF}"/>
            </a:ext>
          </a:extLst>
        </xdr:cNvPr>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70486</xdr:rowOff>
    </xdr:from>
    <xdr:to>
      <xdr:col>111</xdr:col>
      <xdr:colOff>177800</xdr:colOff>
      <xdr:row>107</xdr:row>
      <xdr:rowOff>76200</xdr:rowOff>
    </xdr:to>
    <xdr:cxnSp macro="">
      <xdr:nvCxnSpPr>
        <xdr:cNvPr id="837" name="直線コネクタ 836">
          <a:extLst>
            <a:ext uri="{FF2B5EF4-FFF2-40B4-BE49-F238E27FC236}">
              <a16:creationId xmlns:a16="http://schemas.microsoft.com/office/drawing/2014/main" id="{B8425F40-BCDE-4FAF-BED6-F1E0D74F57F2}"/>
            </a:ext>
          </a:extLst>
        </xdr:cNvPr>
        <xdr:cNvCxnSpPr/>
      </xdr:nvCxnSpPr>
      <xdr:spPr>
        <a:xfrm flipV="1">
          <a:off x="20434300" y="184156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31114</xdr:rowOff>
    </xdr:from>
    <xdr:to>
      <xdr:col>102</xdr:col>
      <xdr:colOff>165100</xdr:colOff>
      <xdr:row>107</xdr:row>
      <xdr:rowOff>132714</xdr:rowOff>
    </xdr:to>
    <xdr:sp macro="" textlink="">
      <xdr:nvSpPr>
        <xdr:cNvPr id="838" name="楕円 837">
          <a:extLst>
            <a:ext uri="{FF2B5EF4-FFF2-40B4-BE49-F238E27FC236}">
              <a16:creationId xmlns:a16="http://schemas.microsoft.com/office/drawing/2014/main" id="{C952271E-5F97-4980-985C-73C312D1EDB1}"/>
            </a:ext>
          </a:extLst>
        </xdr:cNvPr>
        <xdr:cNvSpPr/>
      </xdr:nvSpPr>
      <xdr:spPr>
        <a:xfrm>
          <a:off x="19494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81914</xdr:rowOff>
    </xdr:to>
    <xdr:cxnSp macro="">
      <xdr:nvCxnSpPr>
        <xdr:cNvPr id="839" name="直線コネクタ 838">
          <a:extLst>
            <a:ext uri="{FF2B5EF4-FFF2-40B4-BE49-F238E27FC236}">
              <a16:creationId xmlns:a16="http://schemas.microsoft.com/office/drawing/2014/main" id="{1256A7F3-E009-4FA9-AB09-FA5077DD1CF2}"/>
            </a:ext>
          </a:extLst>
        </xdr:cNvPr>
        <xdr:cNvCxnSpPr/>
      </xdr:nvCxnSpPr>
      <xdr:spPr>
        <a:xfrm flipV="1">
          <a:off x="19545300" y="184213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38736</xdr:rowOff>
    </xdr:from>
    <xdr:to>
      <xdr:col>98</xdr:col>
      <xdr:colOff>38100</xdr:colOff>
      <xdr:row>107</xdr:row>
      <xdr:rowOff>140336</xdr:rowOff>
    </xdr:to>
    <xdr:sp macro="" textlink="">
      <xdr:nvSpPr>
        <xdr:cNvPr id="840" name="楕円 839">
          <a:extLst>
            <a:ext uri="{FF2B5EF4-FFF2-40B4-BE49-F238E27FC236}">
              <a16:creationId xmlns:a16="http://schemas.microsoft.com/office/drawing/2014/main" id="{D3863C12-4DE8-4917-864A-C1C116FC82E2}"/>
            </a:ext>
          </a:extLst>
        </xdr:cNvPr>
        <xdr:cNvSpPr/>
      </xdr:nvSpPr>
      <xdr:spPr>
        <a:xfrm>
          <a:off x="18605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81914</xdr:rowOff>
    </xdr:from>
    <xdr:to>
      <xdr:col>102</xdr:col>
      <xdr:colOff>114300</xdr:colOff>
      <xdr:row>107</xdr:row>
      <xdr:rowOff>89536</xdr:rowOff>
    </xdr:to>
    <xdr:cxnSp macro="">
      <xdr:nvCxnSpPr>
        <xdr:cNvPr id="841" name="直線コネクタ 840">
          <a:extLst>
            <a:ext uri="{FF2B5EF4-FFF2-40B4-BE49-F238E27FC236}">
              <a16:creationId xmlns:a16="http://schemas.microsoft.com/office/drawing/2014/main" id="{29ED6AA3-D965-49AE-BC6E-D17751E3F700}"/>
            </a:ext>
          </a:extLst>
        </xdr:cNvPr>
        <xdr:cNvCxnSpPr/>
      </xdr:nvCxnSpPr>
      <xdr:spPr>
        <a:xfrm flipV="1">
          <a:off x="18656300" y="184270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92091</xdr:rowOff>
    </xdr:from>
    <xdr:ext cx="469744" cy="259045"/>
    <xdr:sp macro="" textlink="">
      <xdr:nvSpPr>
        <xdr:cNvPr id="842" name="n_1aveValue【公民館】&#10;一人当たり面積">
          <a:extLst>
            <a:ext uri="{FF2B5EF4-FFF2-40B4-BE49-F238E27FC236}">
              <a16:creationId xmlns:a16="http://schemas.microsoft.com/office/drawing/2014/main" id="{DE44EF7D-DC91-4105-8A81-896C34635392}"/>
            </a:ext>
          </a:extLst>
        </xdr:cNvPr>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843" name="n_2aveValue【公民館】&#10;一人当たり面積">
          <a:extLst>
            <a:ext uri="{FF2B5EF4-FFF2-40B4-BE49-F238E27FC236}">
              <a16:creationId xmlns:a16="http://schemas.microsoft.com/office/drawing/2014/main" id="{88BB7CA2-E573-4B4E-AE94-4D7B3DCD5BF1}"/>
            </a:ext>
          </a:extLst>
        </xdr:cNvPr>
        <xdr:cNvSpPr txBox="1"/>
      </xdr:nvSpPr>
      <xdr:spPr>
        <a:xfrm>
          <a:off x="201994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4" name="n_3aveValue【公民館】&#10;一人当たり面積">
          <a:extLst>
            <a:ext uri="{FF2B5EF4-FFF2-40B4-BE49-F238E27FC236}">
              <a16:creationId xmlns:a16="http://schemas.microsoft.com/office/drawing/2014/main" id="{B00D6AAB-579C-47F7-A826-1B09C81862D0}"/>
            </a:ext>
          </a:extLst>
        </xdr:cNvPr>
        <xdr:cNvSpPr txBox="1"/>
      </xdr:nvSpPr>
      <xdr:spPr>
        <a:xfrm>
          <a:off x="19310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38752</xdr:rowOff>
    </xdr:from>
    <xdr:ext cx="469744" cy="259045"/>
    <xdr:sp macro="" textlink="">
      <xdr:nvSpPr>
        <xdr:cNvPr id="845" name="n_4aveValue【公民館】&#10;一人当たり面積">
          <a:extLst>
            <a:ext uri="{FF2B5EF4-FFF2-40B4-BE49-F238E27FC236}">
              <a16:creationId xmlns:a16="http://schemas.microsoft.com/office/drawing/2014/main" id="{D9939F40-C026-43A6-ACC1-5F54028F58A8}"/>
            </a:ext>
          </a:extLst>
        </xdr:cNvPr>
        <xdr:cNvSpPr txBox="1"/>
      </xdr:nvSpPr>
      <xdr:spPr>
        <a:xfrm>
          <a:off x="18421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112413</xdr:rowOff>
    </xdr:from>
    <xdr:ext cx="469744" cy="259045"/>
    <xdr:sp macro="" textlink="">
      <xdr:nvSpPr>
        <xdr:cNvPr id="846" name="n_1mainValue【公民館】&#10;一人当たり面積">
          <a:extLst>
            <a:ext uri="{FF2B5EF4-FFF2-40B4-BE49-F238E27FC236}">
              <a16:creationId xmlns:a16="http://schemas.microsoft.com/office/drawing/2014/main" id="{86B5AAC2-6225-4D5A-8ABD-41363D21EB1E}"/>
            </a:ext>
          </a:extLst>
        </xdr:cNvPr>
        <xdr:cNvSpPr txBox="1"/>
      </xdr:nvSpPr>
      <xdr:spPr>
        <a:xfrm>
          <a:off x="210757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847" name="n_2mainValue【公民館】&#10;一人当たり面積">
          <a:extLst>
            <a:ext uri="{FF2B5EF4-FFF2-40B4-BE49-F238E27FC236}">
              <a16:creationId xmlns:a16="http://schemas.microsoft.com/office/drawing/2014/main" id="{60FA86EE-B9B1-46DE-9E1C-DEDBD140484C}"/>
            </a:ext>
          </a:extLst>
        </xdr:cNvPr>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123841</xdr:rowOff>
    </xdr:from>
    <xdr:ext cx="469744" cy="259045"/>
    <xdr:sp macro="" textlink="">
      <xdr:nvSpPr>
        <xdr:cNvPr id="848" name="n_3mainValue【公民館】&#10;一人当たり面積">
          <a:extLst>
            <a:ext uri="{FF2B5EF4-FFF2-40B4-BE49-F238E27FC236}">
              <a16:creationId xmlns:a16="http://schemas.microsoft.com/office/drawing/2014/main" id="{18AF5F16-A222-47DD-B45A-CC8F7BE4B0B8}"/>
            </a:ext>
          </a:extLst>
        </xdr:cNvPr>
        <xdr:cNvSpPr txBox="1"/>
      </xdr:nvSpPr>
      <xdr:spPr>
        <a:xfrm>
          <a:off x="19310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131463</xdr:rowOff>
    </xdr:from>
    <xdr:ext cx="469744" cy="259045"/>
    <xdr:sp macro="" textlink="">
      <xdr:nvSpPr>
        <xdr:cNvPr id="849" name="n_4mainValue【公民館】&#10;一人当たり面積">
          <a:extLst>
            <a:ext uri="{FF2B5EF4-FFF2-40B4-BE49-F238E27FC236}">
              <a16:creationId xmlns:a16="http://schemas.microsoft.com/office/drawing/2014/main" id="{0ED8C970-7545-4BE2-8782-C36CC0ECEE74}"/>
            </a:ext>
          </a:extLst>
        </xdr:cNvPr>
        <xdr:cNvSpPr txBox="1"/>
      </xdr:nvSpPr>
      <xdr:spPr>
        <a:xfrm>
          <a:off x="18421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589A3246-C30C-4820-A7FF-A5FF00AD4D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5344D808-7553-4EA4-B98F-2868C95680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4389F05E-A191-4F07-9A6E-8474E269D7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公営住宅、学校施設、保育所については、有形固定資産減価償却率が類似団体平均を下回っているところであるが、橋りょう・トンネル、児童館については有形固定資産減価償却率が類似団体平均を上回っている。公民館においては有形固定資産減価償却率が１００％に到達し、償却が終了している。全体的に施設の固定資産減価償却率は５０％を超えており、老朽化が進行しているといえる。各公共施設の老朽化の進行及び維持管理費の増嵩を抑制するため、公共施設の更新・統廃合・長寿命化の計画的な実施に努めていく。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841750-A216-4F88-9B93-B69E24FDD9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475306-0B59-40E9-9F1D-A2716B6651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008389-0C99-49EE-84E7-6D33FBD07E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BC7375-FAFD-4A96-927C-062C8CAFC7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06DE8F-A204-4C6B-B0D1-01DAD82B84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45A71E-E2EF-45B9-993D-F29F008E967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D8B909-AD65-4DD0-AC23-13333289C0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E39935-2E1A-45C5-B1C0-C23A6EDCED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B1DC7D-FD36-4725-AB05-37FBCCE9D7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A367DF-C8D0-4C8A-8ADB-8832C8A50F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14,779
14,339
956.08
19,609,554
19,189,554
347,058
8,193,652
12,733,467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356F80-E2C9-4268-8B24-C2468D3163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670FE9-650D-45B8-950D-1A251BD219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0DCE70-4D09-4270-AC01-08A53B5EAD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E00A2B-0AE6-4B5B-AE3E-171030B0B6A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650681-C800-4AB1-851B-85956E43EB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AACC68-3A99-48A2-B12E-BA3378F5EC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0E0E7C-B04D-48C6-9632-E474C7B1BD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285CA9-3C28-4BA2-9B6E-73371E9160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8C0E12-3D3A-4C1B-8A63-04D2AFD7CF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962A81-5328-4811-BC5B-1D0D2B98E2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ADD5C2-4C07-4B45-B2C2-7410A282DC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4A0BED-88D3-442C-8438-F17E49586C6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B5EE0B-DD22-40E0-996A-52091B68B2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1D8632-75AF-4B91-9661-49E60D1250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660A4E-62F7-4387-A343-230F335860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0A10D5-5AB4-49E9-9348-8BD5E710FB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92664F-F622-4BDF-B761-3B4D2E5C7A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CA10CD-1DA7-4982-8805-B441C3D88C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1F5695-E39B-4A6D-810E-050954C00E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B513A2-46FB-4288-BCF7-7159276B70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E672BB-D934-4595-8769-B1C2C1C583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F2F419-54F7-4FC8-8F1C-FECDE1F129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7F7135-B066-43C1-A474-B9B3CE08CE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D7CE89-48A4-4EFC-916F-3A201C3E71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49E08E-5075-4402-ABBA-62A040BD1A9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C15BBB-44FA-40B6-A716-5A6AD28816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27266C-5666-45E8-B2D5-51D60D20A4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D1FE9E-7E4A-4BFA-999D-CD0D3A19F2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86C10C-0B31-419E-91E4-9E43D9F3BA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2A7351-A8E8-4603-903B-135D115E34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8BFDCC-2765-46B6-99E2-F35639462F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FDF3A5-2EC5-4C71-969C-469C2924F2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4D24449-C765-4318-A923-933060BD65E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AB98050-8001-4641-9AD4-9EC5D6B7DBF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6933730-6269-4727-80A6-E7FE124F5FB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C3B72F0-85D2-4E62-8342-B913EDC767C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B01EA73-9E3A-40B8-B1F2-E851D5962B1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593EA78-8293-470C-BDD6-CB4D8DE221A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3B136D3-B203-4ACC-A7F7-BFDEEEB183D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23FA928-2C8F-4C3C-A98D-3F6B2BAF923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378B560-4CA3-42D2-B0BF-78A8289951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FBC9A1-2AC0-414C-8DFD-3F380391379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797CB130-0ED3-4807-98BC-17D85B3E8A9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5D29F83F-114B-4447-9FF2-D2D5DA005DD6}"/>
            </a:ext>
          </a:extLst>
        </xdr:cNvPr>
        <xdr:cNvCxnSpPr/>
      </xdr:nvCxnSpPr>
      <xdr:spPr>
        <a:xfrm flipV="1">
          <a:off x="4634865" y="597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03C9D0C5-6AE8-4020-9688-AC34C7F26ACA}"/>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8D93F212-F924-4A35-9995-E46FA434022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DF3F2DC8-E3FC-4372-9AA5-C62F79B1564C}"/>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90948FF4-FEE6-4484-8F25-A70B43D2667E}"/>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138701</xdr:rowOff>
    </xdr:from>
    <xdr:ext cx="405111" cy="259045"/>
    <xdr:sp macro="" textlink="">
      <xdr:nvSpPr>
        <xdr:cNvPr id="60" name="【図書館】&#10;有形固定資産減価償却率平均値テキスト">
          <a:extLst>
            <a:ext uri="{FF2B5EF4-FFF2-40B4-BE49-F238E27FC236}">
              <a16:creationId xmlns:a16="http://schemas.microsoft.com/office/drawing/2014/main" id="{141E047B-C0DA-4661-877F-9D55101348BD}"/>
            </a:ext>
          </a:extLst>
        </xdr:cNvPr>
        <xdr:cNvSpPr txBox="1"/>
      </xdr:nvSpPr>
      <xdr:spPr>
        <a:xfrm>
          <a:off x="46736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34BC198D-F44E-4AC9-B670-A086A384D030}"/>
            </a:ext>
          </a:extLst>
        </xdr:cNvPr>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9C0839B1-A1AE-4E98-87C8-63EF33E6345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38117</xdr:rowOff>
    </xdr:from>
    <xdr:ext cx="405111" cy="259045"/>
    <xdr:sp macro="" textlink="">
      <xdr:nvSpPr>
        <xdr:cNvPr id="63" name="n_1aveValue【図書館】&#10;有形固定資産減価償却率">
          <a:extLst>
            <a:ext uri="{FF2B5EF4-FFF2-40B4-BE49-F238E27FC236}">
              <a16:creationId xmlns:a16="http://schemas.microsoft.com/office/drawing/2014/main" id="{4D947187-8364-45C7-89CF-293CBCB884BC}"/>
            </a:ext>
          </a:extLst>
        </xdr:cNvPr>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43688</xdr:rowOff>
    </xdr:from>
    <xdr:to>
      <xdr:col>15</xdr:col>
      <xdr:colOff>101600</xdr:colOff>
      <xdr:row>35</xdr:row>
      <xdr:rowOff>145288</xdr:rowOff>
    </xdr:to>
    <xdr:sp macro="" textlink="">
      <xdr:nvSpPr>
        <xdr:cNvPr id="64" name="フローチャート: 判断 63">
          <a:extLst>
            <a:ext uri="{FF2B5EF4-FFF2-40B4-BE49-F238E27FC236}">
              <a16:creationId xmlns:a16="http://schemas.microsoft.com/office/drawing/2014/main" id="{C53227F0-68C0-42BE-9472-B39736DC8ED6}"/>
            </a:ext>
          </a:extLst>
        </xdr:cNvPr>
        <xdr:cNvSpPr/>
      </xdr:nvSpPr>
      <xdr:spPr>
        <a:xfrm>
          <a:off x="2857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136415</xdr:rowOff>
    </xdr:from>
    <xdr:ext cx="405111" cy="259045"/>
    <xdr:sp macro="" textlink="">
      <xdr:nvSpPr>
        <xdr:cNvPr id="65" name="n_2aveValue【図書館】&#10;有形固定資産減価償却率">
          <a:extLst>
            <a:ext uri="{FF2B5EF4-FFF2-40B4-BE49-F238E27FC236}">
              <a16:creationId xmlns:a16="http://schemas.microsoft.com/office/drawing/2014/main" id="{8992E82F-1655-4A0F-B318-0E17495CAD1B}"/>
            </a:ext>
          </a:extLst>
        </xdr:cNvPr>
        <xdr:cNvSpPr txBox="1"/>
      </xdr:nvSpPr>
      <xdr:spPr>
        <a:xfrm>
          <a:off x="2705744" y="613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36830</xdr:rowOff>
    </xdr:from>
    <xdr:to>
      <xdr:col>10</xdr:col>
      <xdr:colOff>165100</xdr:colOff>
      <xdr:row>35</xdr:row>
      <xdr:rowOff>138430</xdr:rowOff>
    </xdr:to>
    <xdr:sp macro="" textlink="">
      <xdr:nvSpPr>
        <xdr:cNvPr id="66" name="フローチャート: 判断 65">
          <a:extLst>
            <a:ext uri="{FF2B5EF4-FFF2-40B4-BE49-F238E27FC236}">
              <a16:creationId xmlns:a16="http://schemas.microsoft.com/office/drawing/2014/main" id="{2879C2D8-04FC-4E1E-AB36-04C7F7E6E5E6}"/>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129557</xdr:rowOff>
    </xdr:from>
    <xdr:ext cx="405111" cy="259045"/>
    <xdr:sp macro="" textlink="">
      <xdr:nvSpPr>
        <xdr:cNvPr id="67" name="n_3aveValue【図書館】&#10;有形固定資産減価償却率">
          <a:extLst>
            <a:ext uri="{FF2B5EF4-FFF2-40B4-BE49-F238E27FC236}">
              <a16:creationId xmlns:a16="http://schemas.microsoft.com/office/drawing/2014/main" id="{B806920A-9EED-4564-8BB3-3A4DB63B5266}"/>
            </a:ext>
          </a:extLst>
        </xdr:cNvPr>
        <xdr:cNvSpPr txBox="1"/>
      </xdr:nvSpPr>
      <xdr:spPr>
        <a:xfrm>
          <a:off x="18167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59690</xdr:rowOff>
    </xdr:from>
    <xdr:to>
      <xdr:col>6</xdr:col>
      <xdr:colOff>38100</xdr:colOff>
      <xdr:row>34</xdr:row>
      <xdr:rowOff>161290</xdr:rowOff>
    </xdr:to>
    <xdr:sp macro="" textlink="">
      <xdr:nvSpPr>
        <xdr:cNvPr id="68" name="フローチャート: 判断 67">
          <a:extLst>
            <a:ext uri="{FF2B5EF4-FFF2-40B4-BE49-F238E27FC236}">
              <a16:creationId xmlns:a16="http://schemas.microsoft.com/office/drawing/2014/main" id="{285CB0CB-7D2B-4BD1-B092-69D433B6C19D}"/>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152417</xdr:rowOff>
    </xdr:from>
    <xdr:ext cx="405111" cy="259045"/>
    <xdr:sp macro="" textlink="">
      <xdr:nvSpPr>
        <xdr:cNvPr id="69" name="n_4aveValue【図書館】&#10;有形固定資産減価償却率">
          <a:extLst>
            <a:ext uri="{FF2B5EF4-FFF2-40B4-BE49-F238E27FC236}">
              <a16:creationId xmlns:a16="http://schemas.microsoft.com/office/drawing/2014/main" id="{70D75430-6312-435D-B9D1-779C723A256F}"/>
            </a:ext>
          </a:extLst>
        </xdr:cNvPr>
        <xdr:cNvSpPr txBox="1"/>
      </xdr:nvSpPr>
      <xdr:spPr>
        <a:xfrm>
          <a:off x="927744"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453975-A0F3-4F0C-B789-E598FBF851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57E908-AC59-4C50-8ECA-8D032431B13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F5462C-F6E8-46E9-8B76-117DF58FC5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FDCE65-18CA-44ED-AD10-EBD6911873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F3B4DEEC-1EF8-4BD3-B212-D3F61B9BA06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93980</xdr:rowOff>
    </xdr:from>
    <xdr:to>
      <xdr:col>24</xdr:col>
      <xdr:colOff>114300</xdr:colOff>
      <xdr:row>35</xdr:row>
      <xdr:rowOff>24130</xdr:rowOff>
    </xdr:to>
    <xdr:sp macro="" textlink="">
      <xdr:nvSpPr>
        <xdr:cNvPr id="75" name="楕円 74">
          <a:extLst>
            <a:ext uri="{FF2B5EF4-FFF2-40B4-BE49-F238E27FC236}">
              <a16:creationId xmlns:a16="http://schemas.microsoft.com/office/drawing/2014/main" id="{BCAAB8AC-3960-488F-A6F7-F00B154F223C}"/>
            </a:ext>
          </a:extLst>
        </xdr:cNvPr>
        <xdr:cNvSpPr/>
      </xdr:nvSpPr>
      <xdr:spPr>
        <a:xfrm>
          <a:off x="4584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47007</xdr:rowOff>
    </xdr:from>
    <xdr:ext cx="405111" cy="259045"/>
    <xdr:sp macro="" textlink="">
      <xdr:nvSpPr>
        <xdr:cNvPr id="76" name="【図書館】&#10;有形固定資産減価償却率該当値テキスト">
          <a:extLst>
            <a:ext uri="{FF2B5EF4-FFF2-40B4-BE49-F238E27FC236}">
              <a16:creationId xmlns:a16="http://schemas.microsoft.com/office/drawing/2014/main" id="{14BD1467-F05B-4959-A421-3E5077E652DB}"/>
            </a:ext>
          </a:extLst>
        </xdr:cNvPr>
        <xdr:cNvSpPr txBox="1"/>
      </xdr:nvSpPr>
      <xdr:spPr>
        <a:xfrm>
          <a:off x="46736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7" name="楕円 76">
          <a:extLst>
            <a:ext uri="{FF2B5EF4-FFF2-40B4-BE49-F238E27FC236}">
              <a16:creationId xmlns:a16="http://schemas.microsoft.com/office/drawing/2014/main" id="{3487851E-CA58-470B-A249-E4C024A55CDD}"/>
            </a:ext>
          </a:extLst>
        </xdr:cNvPr>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99060</xdr:rowOff>
    </xdr:from>
    <xdr:to>
      <xdr:col>24</xdr:col>
      <xdr:colOff>63500</xdr:colOff>
      <xdr:row>34</xdr:row>
      <xdr:rowOff>144780</xdr:rowOff>
    </xdr:to>
    <xdr:cxnSp macro="">
      <xdr:nvCxnSpPr>
        <xdr:cNvPr id="78" name="直線コネクタ 77">
          <a:extLst>
            <a:ext uri="{FF2B5EF4-FFF2-40B4-BE49-F238E27FC236}">
              <a16:creationId xmlns:a16="http://schemas.microsoft.com/office/drawing/2014/main" id="{374CB550-5D01-4EA5-A44E-880D2874CB2C}"/>
            </a:ext>
          </a:extLst>
        </xdr:cNvPr>
        <xdr:cNvCxnSpPr/>
      </xdr:nvCxnSpPr>
      <xdr:spPr>
        <a:xfrm>
          <a:off x="3797300" y="5928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xdr:rowOff>
    </xdr:from>
    <xdr:to>
      <xdr:col>15</xdr:col>
      <xdr:colOff>101600</xdr:colOff>
      <xdr:row>34</xdr:row>
      <xdr:rowOff>104140</xdr:rowOff>
    </xdr:to>
    <xdr:sp macro="" textlink="">
      <xdr:nvSpPr>
        <xdr:cNvPr id="79" name="楕円 78">
          <a:extLst>
            <a:ext uri="{FF2B5EF4-FFF2-40B4-BE49-F238E27FC236}">
              <a16:creationId xmlns:a16="http://schemas.microsoft.com/office/drawing/2014/main" id="{5B6B566E-4D86-457F-A293-96A601F629F9}"/>
            </a:ext>
          </a:extLst>
        </xdr:cNvPr>
        <xdr:cNvSpPr/>
      </xdr:nvSpPr>
      <xdr:spPr>
        <a:xfrm>
          <a:off x="2857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53340</xdr:rowOff>
    </xdr:from>
    <xdr:to>
      <xdr:col>19</xdr:col>
      <xdr:colOff>177800</xdr:colOff>
      <xdr:row>34</xdr:row>
      <xdr:rowOff>99060</xdr:rowOff>
    </xdr:to>
    <xdr:cxnSp macro="">
      <xdr:nvCxnSpPr>
        <xdr:cNvPr id="80" name="直線コネクタ 79">
          <a:extLst>
            <a:ext uri="{FF2B5EF4-FFF2-40B4-BE49-F238E27FC236}">
              <a16:creationId xmlns:a16="http://schemas.microsoft.com/office/drawing/2014/main" id="{830E7597-45E0-40A5-A210-A5B5ABDB39DC}"/>
            </a:ext>
          </a:extLst>
        </xdr:cNvPr>
        <xdr:cNvCxnSpPr/>
      </xdr:nvCxnSpPr>
      <xdr:spPr>
        <a:xfrm>
          <a:off x="2908300" y="5882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81" name="楕円 80">
          <a:extLst>
            <a:ext uri="{FF2B5EF4-FFF2-40B4-BE49-F238E27FC236}">
              <a16:creationId xmlns:a16="http://schemas.microsoft.com/office/drawing/2014/main" id="{FC548013-59A0-4221-A151-954C84902948}"/>
            </a:ext>
          </a:extLst>
        </xdr:cNvPr>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53340</xdr:rowOff>
    </xdr:to>
    <xdr:cxnSp macro="">
      <xdr:nvCxnSpPr>
        <xdr:cNvPr id="82" name="直線コネクタ 81">
          <a:extLst>
            <a:ext uri="{FF2B5EF4-FFF2-40B4-BE49-F238E27FC236}">
              <a16:creationId xmlns:a16="http://schemas.microsoft.com/office/drawing/2014/main" id="{0901A349-E94A-484F-A076-5247C77F4451}"/>
            </a:ext>
          </a:extLst>
        </xdr:cNvPr>
        <xdr:cNvCxnSpPr/>
      </xdr:nvCxnSpPr>
      <xdr:spPr>
        <a:xfrm>
          <a:off x="2019300" y="583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82550</xdr:rowOff>
    </xdr:from>
    <xdr:to>
      <xdr:col>6</xdr:col>
      <xdr:colOff>38100</xdr:colOff>
      <xdr:row>34</xdr:row>
      <xdr:rowOff>12700</xdr:rowOff>
    </xdr:to>
    <xdr:sp macro="" textlink="">
      <xdr:nvSpPr>
        <xdr:cNvPr id="83" name="楕円 82">
          <a:extLst>
            <a:ext uri="{FF2B5EF4-FFF2-40B4-BE49-F238E27FC236}">
              <a16:creationId xmlns:a16="http://schemas.microsoft.com/office/drawing/2014/main" id="{629D6878-A2F7-46E6-A8CA-E778F0E825E4}"/>
            </a:ext>
          </a:extLst>
        </xdr:cNvPr>
        <xdr:cNvSpPr/>
      </xdr:nvSpPr>
      <xdr:spPr>
        <a:xfrm>
          <a:off x="1079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133350</xdr:rowOff>
    </xdr:from>
    <xdr:to>
      <xdr:col>10</xdr:col>
      <xdr:colOff>114300</xdr:colOff>
      <xdr:row>34</xdr:row>
      <xdr:rowOff>7620</xdr:rowOff>
    </xdr:to>
    <xdr:cxnSp macro="">
      <xdr:nvCxnSpPr>
        <xdr:cNvPr id="84" name="直線コネクタ 83">
          <a:extLst>
            <a:ext uri="{FF2B5EF4-FFF2-40B4-BE49-F238E27FC236}">
              <a16:creationId xmlns:a16="http://schemas.microsoft.com/office/drawing/2014/main" id="{B9CDE091-E159-40F6-8DD0-422A6FA6FAB2}"/>
            </a:ext>
          </a:extLst>
        </xdr:cNvPr>
        <xdr:cNvCxnSpPr/>
      </xdr:nvCxnSpPr>
      <xdr:spPr>
        <a:xfrm>
          <a:off x="1130300" y="579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166387</xdr:rowOff>
    </xdr:from>
    <xdr:ext cx="405111" cy="259045"/>
    <xdr:sp macro="" textlink="">
      <xdr:nvSpPr>
        <xdr:cNvPr id="85" name="n_1mainValue【図書館】&#10;有形固定資産減価償却率">
          <a:extLst>
            <a:ext uri="{FF2B5EF4-FFF2-40B4-BE49-F238E27FC236}">
              <a16:creationId xmlns:a16="http://schemas.microsoft.com/office/drawing/2014/main" id="{E58B0088-2CC6-4F72-9F84-892D50D35FA5}"/>
            </a:ext>
          </a:extLst>
        </xdr:cNvPr>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120667</xdr:rowOff>
    </xdr:from>
    <xdr:ext cx="405111" cy="259045"/>
    <xdr:sp macro="" textlink="">
      <xdr:nvSpPr>
        <xdr:cNvPr id="86" name="n_2mainValue【図書館】&#10;有形固定資産減価償却率">
          <a:extLst>
            <a:ext uri="{FF2B5EF4-FFF2-40B4-BE49-F238E27FC236}">
              <a16:creationId xmlns:a16="http://schemas.microsoft.com/office/drawing/2014/main" id="{96AF6810-044C-49D8-808E-D72F4D6D68A5}"/>
            </a:ext>
          </a:extLst>
        </xdr:cNvPr>
        <xdr:cNvSpPr txBox="1"/>
      </xdr:nvSpPr>
      <xdr:spPr>
        <a:xfrm>
          <a:off x="2705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87" name="n_3mainValue【図書館】&#10;有形固定資産減価償却率">
          <a:extLst>
            <a:ext uri="{FF2B5EF4-FFF2-40B4-BE49-F238E27FC236}">
              <a16:creationId xmlns:a16="http://schemas.microsoft.com/office/drawing/2014/main" id="{DA6D6E1E-5584-4D32-9B4A-B4B6EE89B306}"/>
            </a:ext>
          </a:extLst>
        </xdr:cNvPr>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29227</xdr:rowOff>
    </xdr:from>
    <xdr:ext cx="405111" cy="259045"/>
    <xdr:sp macro="" textlink="">
      <xdr:nvSpPr>
        <xdr:cNvPr id="88" name="n_4mainValue【図書館】&#10;有形固定資産減価償却率">
          <a:extLst>
            <a:ext uri="{FF2B5EF4-FFF2-40B4-BE49-F238E27FC236}">
              <a16:creationId xmlns:a16="http://schemas.microsoft.com/office/drawing/2014/main" id="{4C116E66-A889-46C1-8715-F7F5B9494FD2}"/>
            </a:ext>
          </a:extLst>
        </xdr:cNvPr>
        <xdr:cNvSpPr txBox="1"/>
      </xdr:nvSpPr>
      <xdr:spPr>
        <a:xfrm>
          <a:off x="927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122B722-23D8-4078-86B6-0038D4CF5E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8146CAF-FC3F-48BD-94F0-66676667F8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6DDCCE4-D671-4BB0-A987-08FD3BD919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39C50E3-B1F7-4E68-B312-9301E6C800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FA4137C-ED1D-4266-BF36-C30E1E1742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76C63DB-A167-4A02-BD53-1570EC5A511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932C934-0F4E-4FEC-ABB1-51C8C8945C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3B81EDB-ECC4-47E1-BCD7-747DA45CBA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57D1ECD9-02DA-49E4-808B-ADC08157595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1691AA9-5B1A-4B4B-BE22-ADE815B7EAB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779C9E1-4CF6-493A-89CC-FB5A7E8D18C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A9F6C4F-E6FE-4497-AC1C-6EDB9BF059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ABDC983-672E-4FED-AC8C-5F7BDA6401F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9EFA170-4EAC-4E99-9079-47974B657EF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EDF6A9F-7DBD-4227-A1CA-58EF83C683E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9B401433-5BF8-46D1-986B-ADEE4AF65B3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BE81EA5-ACF1-4D90-9CEE-C2BA2A2C6D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BAB143A4-2C72-4B9D-8067-B2074303CBF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DB2FCD6-316F-42FA-BA18-451DB3819D1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9E10CACE-3EEC-40E1-B45F-D565217E644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507E102-8B95-4FBB-9CCD-5AD5A3F691D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3449E80-3F30-47FB-9F9F-9B0B3B8C265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938F6BA-F43C-4F0B-9140-4983C7E15F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D7EA7916-8797-4408-A966-F2825F6B0E39}"/>
            </a:ext>
          </a:extLst>
        </xdr:cNvPr>
        <xdr:cNvCxnSpPr/>
      </xdr:nvCxnSpPr>
      <xdr:spPr>
        <a:xfrm flipV="1">
          <a:off x="10476865" y="5814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924E7AB9-2EF5-40FB-9FCC-5F2435BDBB45}"/>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3B12A74E-4B3C-435C-BFE6-832375CF61C5}"/>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D1E83A2C-CFC7-45C3-ACFC-A65C848501B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5A94BBA0-128D-4620-8E9A-2A2D7A30436A}"/>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160037</xdr:rowOff>
    </xdr:from>
    <xdr:ext cx="469744" cy="259045"/>
    <xdr:sp macro="" textlink="">
      <xdr:nvSpPr>
        <xdr:cNvPr id="117" name="【図書館】&#10;一人当たり面積平均値テキスト">
          <a:extLst>
            <a:ext uri="{FF2B5EF4-FFF2-40B4-BE49-F238E27FC236}">
              <a16:creationId xmlns:a16="http://schemas.microsoft.com/office/drawing/2014/main" id="{F3732A0E-C5CE-40A8-9375-886B75A94B66}"/>
            </a:ext>
          </a:extLst>
        </xdr:cNvPr>
        <xdr:cNvSpPr txBox="1"/>
      </xdr:nvSpPr>
      <xdr:spPr>
        <a:xfrm>
          <a:off x="1051560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43A2F0C8-C1ED-458D-8D4A-91C9E30C8A69}"/>
            </a:ext>
          </a:extLst>
        </xdr:cNvPr>
        <xdr:cNvSpPr/>
      </xdr:nvSpPr>
      <xdr:spPr>
        <a:xfrm>
          <a:off x="10426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48DBB468-B4F9-41D1-95BD-6B5C793759F8}"/>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118127</xdr:rowOff>
    </xdr:from>
    <xdr:ext cx="469744" cy="259045"/>
    <xdr:sp macro="" textlink="">
      <xdr:nvSpPr>
        <xdr:cNvPr id="120" name="n_1aveValue【図書館】&#10;一人当たり面積">
          <a:extLst>
            <a:ext uri="{FF2B5EF4-FFF2-40B4-BE49-F238E27FC236}">
              <a16:creationId xmlns:a16="http://schemas.microsoft.com/office/drawing/2014/main" id="{F2F57DDD-4304-4770-89F4-49F16A1368F9}"/>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78740</xdr:rowOff>
    </xdr:from>
    <xdr:to>
      <xdr:col>46</xdr:col>
      <xdr:colOff>38100</xdr:colOff>
      <xdr:row>39</xdr:row>
      <xdr:rowOff>8890</xdr:rowOff>
    </xdr:to>
    <xdr:sp macro="" textlink="">
      <xdr:nvSpPr>
        <xdr:cNvPr id="121" name="フローチャート: 判断 120">
          <a:extLst>
            <a:ext uri="{FF2B5EF4-FFF2-40B4-BE49-F238E27FC236}">
              <a16:creationId xmlns:a16="http://schemas.microsoft.com/office/drawing/2014/main" id="{EFF1324F-5E60-4E59-A402-4CFEE797BF1D}"/>
            </a:ext>
          </a:extLst>
        </xdr:cNvPr>
        <xdr:cNvSpPr/>
      </xdr:nvSpPr>
      <xdr:spPr>
        <a:xfrm>
          <a:off x="8699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17</xdr:rowOff>
    </xdr:from>
    <xdr:ext cx="469744" cy="259045"/>
    <xdr:sp macro="" textlink="">
      <xdr:nvSpPr>
        <xdr:cNvPr id="122" name="n_2aveValue【図書館】&#10;一人当たり面積">
          <a:extLst>
            <a:ext uri="{FF2B5EF4-FFF2-40B4-BE49-F238E27FC236}">
              <a16:creationId xmlns:a16="http://schemas.microsoft.com/office/drawing/2014/main" id="{B05963C8-4EDA-4E31-9391-08EFDB83C455}"/>
            </a:ext>
          </a:extLst>
        </xdr:cNvPr>
        <xdr:cNvSpPr txBox="1"/>
      </xdr:nvSpPr>
      <xdr:spPr>
        <a:xfrm>
          <a:off x="85154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17780</xdr:rowOff>
    </xdr:from>
    <xdr:to>
      <xdr:col>41</xdr:col>
      <xdr:colOff>101600</xdr:colOff>
      <xdr:row>38</xdr:row>
      <xdr:rowOff>119380</xdr:rowOff>
    </xdr:to>
    <xdr:sp macro="" textlink="">
      <xdr:nvSpPr>
        <xdr:cNvPr id="123" name="フローチャート: 判断 122">
          <a:extLst>
            <a:ext uri="{FF2B5EF4-FFF2-40B4-BE49-F238E27FC236}">
              <a16:creationId xmlns:a16="http://schemas.microsoft.com/office/drawing/2014/main" id="{16FECF32-1C82-4A8B-8E9D-1B8D03992196}"/>
            </a:ext>
          </a:extLst>
        </xdr:cNvPr>
        <xdr:cNvSpPr/>
      </xdr:nvSpPr>
      <xdr:spPr>
        <a:xfrm>
          <a:off x="781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110507</xdr:rowOff>
    </xdr:from>
    <xdr:ext cx="469744" cy="259045"/>
    <xdr:sp macro="" textlink="">
      <xdr:nvSpPr>
        <xdr:cNvPr id="124" name="n_3aveValue【図書館】&#10;一人当たり面積">
          <a:extLst>
            <a:ext uri="{FF2B5EF4-FFF2-40B4-BE49-F238E27FC236}">
              <a16:creationId xmlns:a16="http://schemas.microsoft.com/office/drawing/2014/main" id="{5CC8C3A0-6918-4753-9E76-55C21570A83D}"/>
            </a:ext>
          </a:extLst>
        </xdr:cNvPr>
        <xdr:cNvSpPr txBox="1"/>
      </xdr:nvSpPr>
      <xdr:spPr>
        <a:xfrm>
          <a:off x="7626427" y="662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143510</xdr:rowOff>
    </xdr:from>
    <xdr:to>
      <xdr:col>36</xdr:col>
      <xdr:colOff>165100</xdr:colOff>
      <xdr:row>38</xdr:row>
      <xdr:rowOff>73660</xdr:rowOff>
    </xdr:to>
    <xdr:sp macro="" textlink="">
      <xdr:nvSpPr>
        <xdr:cNvPr id="125" name="フローチャート: 判断 124">
          <a:extLst>
            <a:ext uri="{FF2B5EF4-FFF2-40B4-BE49-F238E27FC236}">
              <a16:creationId xmlns:a16="http://schemas.microsoft.com/office/drawing/2014/main" id="{17C2608A-457F-4F5B-8843-AC1A0291AD90}"/>
            </a:ext>
          </a:extLst>
        </xdr:cNvPr>
        <xdr:cNvSpPr/>
      </xdr:nvSpPr>
      <xdr:spPr>
        <a:xfrm>
          <a:off x="692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64787</xdr:rowOff>
    </xdr:from>
    <xdr:ext cx="469744" cy="259045"/>
    <xdr:sp macro="" textlink="">
      <xdr:nvSpPr>
        <xdr:cNvPr id="126" name="n_4aveValue【図書館】&#10;一人当たり面積">
          <a:extLst>
            <a:ext uri="{FF2B5EF4-FFF2-40B4-BE49-F238E27FC236}">
              <a16:creationId xmlns:a16="http://schemas.microsoft.com/office/drawing/2014/main" id="{EC0EBF75-45DA-4066-8350-6C9FAAD68031}"/>
            </a:ext>
          </a:extLst>
        </xdr:cNvPr>
        <xdr:cNvSpPr txBox="1"/>
      </xdr:nvSpPr>
      <xdr:spPr>
        <a:xfrm>
          <a:off x="6737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CA45CC-0B45-465E-BB86-E1CD822F17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1DA928-5438-4E87-9621-D91F83DE94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773B0B-EED8-4769-AFCA-B559C2F2C8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96280D4-AB4C-46EC-9932-41F42F2C72E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9FDB468-56A6-42CB-A225-79874A2300B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124460</xdr:rowOff>
    </xdr:from>
    <xdr:to>
      <xdr:col>55</xdr:col>
      <xdr:colOff>50800</xdr:colOff>
      <xdr:row>37</xdr:row>
      <xdr:rowOff>54610</xdr:rowOff>
    </xdr:to>
    <xdr:sp macro="" textlink="">
      <xdr:nvSpPr>
        <xdr:cNvPr id="132" name="楕円 131">
          <a:extLst>
            <a:ext uri="{FF2B5EF4-FFF2-40B4-BE49-F238E27FC236}">
              <a16:creationId xmlns:a16="http://schemas.microsoft.com/office/drawing/2014/main" id="{998F6F60-13E5-4A73-A78D-66F615308CAE}"/>
            </a:ext>
          </a:extLst>
        </xdr:cNvPr>
        <xdr:cNvSpPr/>
      </xdr:nvSpPr>
      <xdr:spPr>
        <a:xfrm>
          <a:off x="10426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147337</xdr:rowOff>
    </xdr:from>
    <xdr:ext cx="469744" cy="259045"/>
    <xdr:sp macro="" textlink="">
      <xdr:nvSpPr>
        <xdr:cNvPr id="133" name="【図書館】&#10;一人当たり面積該当値テキスト">
          <a:extLst>
            <a:ext uri="{FF2B5EF4-FFF2-40B4-BE49-F238E27FC236}">
              <a16:creationId xmlns:a16="http://schemas.microsoft.com/office/drawing/2014/main" id="{9CAD1D0F-3936-4728-BD09-12A8EEE05963}"/>
            </a:ext>
          </a:extLst>
        </xdr:cNvPr>
        <xdr:cNvSpPr txBox="1"/>
      </xdr:nvSpPr>
      <xdr:spPr>
        <a:xfrm>
          <a:off x="105156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4" name="楕円 133">
          <a:extLst>
            <a:ext uri="{FF2B5EF4-FFF2-40B4-BE49-F238E27FC236}">
              <a16:creationId xmlns:a16="http://schemas.microsoft.com/office/drawing/2014/main" id="{7F67E312-18C2-46D0-9A77-6FE0971661D4}"/>
            </a:ext>
          </a:extLst>
        </xdr:cNvPr>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3810</xdr:rowOff>
    </xdr:from>
    <xdr:to>
      <xdr:col>55</xdr:col>
      <xdr:colOff>0</xdr:colOff>
      <xdr:row>37</xdr:row>
      <xdr:rowOff>19050</xdr:rowOff>
    </xdr:to>
    <xdr:cxnSp macro="">
      <xdr:nvCxnSpPr>
        <xdr:cNvPr id="135" name="直線コネクタ 134">
          <a:extLst>
            <a:ext uri="{FF2B5EF4-FFF2-40B4-BE49-F238E27FC236}">
              <a16:creationId xmlns:a16="http://schemas.microsoft.com/office/drawing/2014/main" id="{F473E2EF-891D-4CAF-8DBB-2FBBB706D1CD}"/>
            </a:ext>
          </a:extLst>
        </xdr:cNvPr>
        <xdr:cNvCxnSpPr/>
      </xdr:nvCxnSpPr>
      <xdr:spPr>
        <a:xfrm flipV="1">
          <a:off x="9639300" y="6347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154940</xdr:rowOff>
    </xdr:from>
    <xdr:to>
      <xdr:col>46</xdr:col>
      <xdr:colOff>38100</xdr:colOff>
      <xdr:row>37</xdr:row>
      <xdr:rowOff>85090</xdr:rowOff>
    </xdr:to>
    <xdr:sp macro="" textlink="">
      <xdr:nvSpPr>
        <xdr:cNvPr id="136" name="楕円 135">
          <a:extLst>
            <a:ext uri="{FF2B5EF4-FFF2-40B4-BE49-F238E27FC236}">
              <a16:creationId xmlns:a16="http://schemas.microsoft.com/office/drawing/2014/main" id="{FE109D1E-F871-4043-A100-5B25634C9C1A}"/>
            </a:ext>
          </a:extLst>
        </xdr:cNvPr>
        <xdr:cNvSpPr/>
      </xdr:nvSpPr>
      <xdr:spPr>
        <a:xfrm>
          <a:off x="869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34290</xdr:rowOff>
    </xdr:to>
    <xdr:cxnSp macro="">
      <xdr:nvCxnSpPr>
        <xdr:cNvPr id="137" name="直線コネクタ 136">
          <a:extLst>
            <a:ext uri="{FF2B5EF4-FFF2-40B4-BE49-F238E27FC236}">
              <a16:creationId xmlns:a16="http://schemas.microsoft.com/office/drawing/2014/main" id="{077E5EE4-241B-43B7-B5B0-DA22D0A72196}"/>
            </a:ext>
          </a:extLst>
        </xdr:cNvPr>
        <xdr:cNvCxnSpPr/>
      </xdr:nvCxnSpPr>
      <xdr:spPr>
        <a:xfrm flipV="1">
          <a:off x="8750300" y="6362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38" name="楕円 137">
          <a:extLst>
            <a:ext uri="{FF2B5EF4-FFF2-40B4-BE49-F238E27FC236}">
              <a16:creationId xmlns:a16="http://schemas.microsoft.com/office/drawing/2014/main" id="{09B279AB-B798-4FFF-A32B-3EBF6037296D}"/>
            </a:ext>
          </a:extLst>
        </xdr:cNvPr>
        <xdr:cNvSpPr/>
      </xdr:nvSpPr>
      <xdr:spPr>
        <a:xfrm>
          <a:off x="781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34290</xdr:rowOff>
    </xdr:from>
    <xdr:to>
      <xdr:col>45</xdr:col>
      <xdr:colOff>177800</xdr:colOff>
      <xdr:row>37</xdr:row>
      <xdr:rowOff>57150</xdr:rowOff>
    </xdr:to>
    <xdr:cxnSp macro="">
      <xdr:nvCxnSpPr>
        <xdr:cNvPr id="139" name="直線コネクタ 138">
          <a:extLst>
            <a:ext uri="{FF2B5EF4-FFF2-40B4-BE49-F238E27FC236}">
              <a16:creationId xmlns:a16="http://schemas.microsoft.com/office/drawing/2014/main" id="{9DB68C24-CDD2-480F-A9A9-F9BAB7A87984}"/>
            </a:ext>
          </a:extLst>
        </xdr:cNvPr>
        <xdr:cNvCxnSpPr/>
      </xdr:nvCxnSpPr>
      <xdr:spPr>
        <a:xfrm flipV="1">
          <a:off x="7861300" y="6377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36830</xdr:rowOff>
    </xdr:from>
    <xdr:to>
      <xdr:col>36</xdr:col>
      <xdr:colOff>165100</xdr:colOff>
      <xdr:row>37</xdr:row>
      <xdr:rowOff>138430</xdr:rowOff>
    </xdr:to>
    <xdr:sp macro="" textlink="">
      <xdr:nvSpPr>
        <xdr:cNvPr id="140" name="楕円 139">
          <a:extLst>
            <a:ext uri="{FF2B5EF4-FFF2-40B4-BE49-F238E27FC236}">
              <a16:creationId xmlns:a16="http://schemas.microsoft.com/office/drawing/2014/main" id="{1F1BAC80-E7B6-4925-B64C-0610D3958278}"/>
            </a:ext>
          </a:extLst>
        </xdr:cNvPr>
        <xdr:cNvSpPr/>
      </xdr:nvSpPr>
      <xdr:spPr>
        <a:xfrm>
          <a:off x="692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57150</xdr:rowOff>
    </xdr:from>
    <xdr:to>
      <xdr:col>41</xdr:col>
      <xdr:colOff>50800</xdr:colOff>
      <xdr:row>37</xdr:row>
      <xdr:rowOff>87630</xdr:rowOff>
    </xdr:to>
    <xdr:cxnSp macro="">
      <xdr:nvCxnSpPr>
        <xdr:cNvPr id="141" name="直線コネクタ 140">
          <a:extLst>
            <a:ext uri="{FF2B5EF4-FFF2-40B4-BE49-F238E27FC236}">
              <a16:creationId xmlns:a16="http://schemas.microsoft.com/office/drawing/2014/main" id="{93F828C9-BDF9-4942-BCD0-68AFA568E14E}"/>
            </a:ext>
          </a:extLst>
        </xdr:cNvPr>
        <xdr:cNvCxnSpPr/>
      </xdr:nvCxnSpPr>
      <xdr:spPr>
        <a:xfrm flipV="1">
          <a:off x="6972300" y="6400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86377</xdr:rowOff>
    </xdr:from>
    <xdr:ext cx="469744" cy="259045"/>
    <xdr:sp macro="" textlink="">
      <xdr:nvSpPr>
        <xdr:cNvPr id="142" name="n_1mainValue【図書館】&#10;一人当たり面積">
          <a:extLst>
            <a:ext uri="{FF2B5EF4-FFF2-40B4-BE49-F238E27FC236}">
              <a16:creationId xmlns:a16="http://schemas.microsoft.com/office/drawing/2014/main" id="{7ABE4887-DA5C-45B9-8541-43B64DE58DC0}"/>
            </a:ext>
          </a:extLst>
        </xdr:cNvPr>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101617</xdr:rowOff>
    </xdr:from>
    <xdr:ext cx="469744" cy="259045"/>
    <xdr:sp macro="" textlink="">
      <xdr:nvSpPr>
        <xdr:cNvPr id="143" name="n_2mainValue【図書館】&#10;一人当たり面積">
          <a:extLst>
            <a:ext uri="{FF2B5EF4-FFF2-40B4-BE49-F238E27FC236}">
              <a16:creationId xmlns:a16="http://schemas.microsoft.com/office/drawing/2014/main" id="{8ED2B292-61C4-44C3-A607-92E7CC967D63}"/>
            </a:ext>
          </a:extLst>
        </xdr:cNvPr>
        <xdr:cNvSpPr txBox="1"/>
      </xdr:nvSpPr>
      <xdr:spPr>
        <a:xfrm>
          <a:off x="85154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44" name="n_3mainValue【図書館】&#10;一人当たり面積">
          <a:extLst>
            <a:ext uri="{FF2B5EF4-FFF2-40B4-BE49-F238E27FC236}">
              <a16:creationId xmlns:a16="http://schemas.microsoft.com/office/drawing/2014/main" id="{2F12D02A-7372-4CD2-9418-F2330078A385}"/>
            </a:ext>
          </a:extLst>
        </xdr:cNvPr>
        <xdr:cNvSpPr txBox="1"/>
      </xdr:nvSpPr>
      <xdr:spPr>
        <a:xfrm>
          <a:off x="7626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154957</xdr:rowOff>
    </xdr:from>
    <xdr:ext cx="469744" cy="259045"/>
    <xdr:sp macro="" textlink="">
      <xdr:nvSpPr>
        <xdr:cNvPr id="145" name="n_4mainValue【図書館】&#10;一人当たり面積">
          <a:extLst>
            <a:ext uri="{FF2B5EF4-FFF2-40B4-BE49-F238E27FC236}">
              <a16:creationId xmlns:a16="http://schemas.microsoft.com/office/drawing/2014/main" id="{D5620D55-AC85-4718-B025-E86C3E47C745}"/>
            </a:ext>
          </a:extLst>
        </xdr:cNvPr>
        <xdr:cNvSpPr txBox="1"/>
      </xdr:nvSpPr>
      <xdr:spPr>
        <a:xfrm>
          <a:off x="6737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F0B5BB3-3595-4B31-A415-54455C1506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2CA4A53-9892-4ED7-8CCF-7A36CACD63A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37C51B8-53D3-4571-8C32-624B51DCC1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BD7C36C-2441-4720-9A33-26358C0970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6DE3CC2-D02F-4A8C-852B-C4357A0388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BE9BD6C-5C3F-426D-8F2D-634F511D4B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63BA70D-AB70-462B-B70E-2BEDC677E4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F1D3607-DB3F-41A2-9170-72A6715EF9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9B83EC6-9240-4AE3-B84E-428C277273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ED6570A-DBD6-47F7-99F6-E9CDF0DED6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C4E3466-E6FA-433C-9427-A8F467DE92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a:extLst>
            <a:ext uri="{FF2B5EF4-FFF2-40B4-BE49-F238E27FC236}">
              <a16:creationId xmlns:a16="http://schemas.microsoft.com/office/drawing/2014/main" id="{E5E1627D-1683-4358-BDBC-0112651152D6}"/>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a:extLst>
            <a:ext uri="{FF2B5EF4-FFF2-40B4-BE49-F238E27FC236}">
              <a16:creationId xmlns:a16="http://schemas.microsoft.com/office/drawing/2014/main" id="{5360FC4A-9F78-4578-88F9-E5FFB937CCE0}"/>
            </a:ext>
          </a:extLst>
        </xdr:cNvPr>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a:extLst>
            <a:ext uri="{FF2B5EF4-FFF2-40B4-BE49-F238E27FC236}">
              <a16:creationId xmlns:a16="http://schemas.microsoft.com/office/drawing/2014/main" id="{7FB37F08-A20E-476B-9C8B-08963F003435}"/>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a:extLst>
            <a:ext uri="{FF2B5EF4-FFF2-40B4-BE49-F238E27FC236}">
              <a16:creationId xmlns:a16="http://schemas.microsoft.com/office/drawing/2014/main" id="{EBFE1DCD-E420-4DEC-9D00-DEB6DF14551B}"/>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a:extLst>
            <a:ext uri="{FF2B5EF4-FFF2-40B4-BE49-F238E27FC236}">
              <a16:creationId xmlns:a16="http://schemas.microsoft.com/office/drawing/2014/main" id="{5BC6D2B2-6DBE-425C-AB88-8D4E94086ECA}"/>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a:extLst>
            <a:ext uri="{FF2B5EF4-FFF2-40B4-BE49-F238E27FC236}">
              <a16:creationId xmlns:a16="http://schemas.microsoft.com/office/drawing/2014/main" id="{4A438E21-6013-4714-93A7-2375CA5F0425}"/>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5D87A6D3-F97C-4EBE-AD9A-485A1D985F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40011A-645A-4DA0-BB71-97D484332D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a:extLst>
            <a:ext uri="{FF2B5EF4-FFF2-40B4-BE49-F238E27FC236}">
              <a16:creationId xmlns:a16="http://schemas.microsoft.com/office/drawing/2014/main" id="{93A71650-E01C-4DB4-9B49-75ACB06F1DB5}"/>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a:extLst>
            <a:ext uri="{FF2B5EF4-FFF2-40B4-BE49-F238E27FC236}">
              <a16:creationId xmlns:a16="http://schemas.microsoft.com/office/drawing/2014/main" id="{52B9DEA8-C29E-47A5-93C2-32346E7DEF93}"/>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a:extLst>
            <a:ext uri="{FF2B5EF4-FFF2-40B4-BE49-F238E27FC236}">
              <a16:creationId xmlns:a16="http://schemas.microsoft.com/office/drawing/2014/main" id="{AC61E0E1-0306-4AA8-A789-EA6CBD0049A2}"/>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a:extLst>
            <a:ext uri="{FF2B5EF4-FFF2-40B4-BE49-F238E27FC236}">
              <a16:creationId xmlns:a16="http://schemas.microsoft.com/office/drawing/2014/main" id="{993C5841-3089-48EC-8EAF-A5E8B1717183}"/>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a:extLst>
            <a:ext uri="{FF2B5EF4-FFF2-40B4-BE49-F238E27FC236}">
              <a16:creationId xmlns:a16="http://schemas.microsoft.com/office/drawing/2014/main" id="{04827DE1-2D06-43AD-842B-196F8EF794BF}"/>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a:extLst>
            <a:ext uri="{FF2B5EF4-FFF2-40B4-BE49-F238E27FC236}">
              <a16:creationId xmlns:a16="http://schemas.microsoft.com/office/drawing/2014/main" id="{38B74320-96C8-44B2-83EB-C24B7DC8BC62}"/>
            </a:ext>
          </a:extLst>
        </xdr:cNvPr>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95E90A2-43DC-4458-AAD8-C303583E95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E65E733E-AC67-4F94-A921-CD8E0ED9682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7761DB4-A19F-4232-9767-6CB60F87C1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91440</xdr:rowOff>
    </xdr:from>
    <xdr:to>
      <xdr:col>24</xdr:col>
      <xdr:colOff>62865</xdr:colOff>
      <xdr:row>64</xdr:row>
      <xdr:rowOff>17145</xdr:rowOff>
    </xdr:to>
    <xdr:cxnSp macro="">
      <xdr:nvCxnSpPr>
        <xdr:cNvPr id="174" name="直線コネクタ 173">
          <a:extLst>
            <a:ext uri="{FF2B5EF4-FFF2-40B4-BE49-F238E27FC236}">
              <a16:creationId xmlns:a16="http://schemas.microsoft.com/office/drawing/2014/main" id="{249E3FFA-3087-4B82-9D73-8741EB38050F}"/>
            </a:ext>
          </a:extLst>
        </xdr:cNvPr>
        <xdr:cNvCxnSpPr/>
      </xdr:nvCxnSpPr>
      <xdr:spPr>
        <a:xfrm flipV="1">
          <a:off x="4634865" y="986409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20972</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73CCA7A4-66F4-418F-A1ED-13D0FB0DE5BD}"/>
            </a:ext>
          </a:extLst>
        </xdr:cNvPr>
        <xdr:cNvSpPr txBox="1"/>
      </xdr:nvSpPr>
      <xdr:spPr>
        <a:xfrm>
          <a:off x="4673600" y="1099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17145</xdr:rowOff>
    </xdr:from>
    <xdr:to>
      <xdr:col>24</xdr:col>
      <xdr:colOff>152400</xdr:colOff>
      <xdr:row>64</xdr:row>
      <xdr:rowOff>17145</xdr:rowOff>
    </xdr:to>
    <xdr:cxnSp macro="">
      <xdr:nvCxnSpPr>
        <xdr:cNvPr id="176" name="直線コネクタ 175">
          <a:extLst>
            <a:ext uri="{FF2B5EF4-FFF2-40B4-BE49-F238E27FC236}">
              <a16:creationId xmlns:a16="http://schemas.microsoft.com/office/drawing/2014/main" id="{91CFDE5F-2B33-4706-AC9F-9C13E58B3180}"/>
            </a:ext>
          </a:extLst>
        </xdr:cNvPr>
        <xdr:cNvCxnSpPr/>
      </xdr:nvCxnSpPr>
      <xdr:spPr>
        <a:xfrm>
          <a:off x="4546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80ACB461-A84E-4B4F-BF22-E0DE3E3C285F}"/>
            </a:ext>
          </a:extLst>
        </xdr:cNvPr>
        <xdr:cNvSpPr txBox="1"/>
      </xdr:nvSpPr>
      <xdr:spPr>
        <a:xfrm>
          <a:off x="4673600" y="963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91440</xdr:rowOff>
    </xdr:from>
    <xdr:to>
      <xdr:col>24</xdr:col>
      <xdr:colOff>152400</xdr:colOff>
      <xdr:row>57</xdr:row>
      <xdr:rowOff>91440</xdr:rowOff>
    </xdr:to>
    <xdr:cxnSp macro="">
      <xdr:nvCxnSpPr>
        <xdr:cNvPr id="178" name="直線コネクタ 177">
          <a:extLst>
            <a:ext uri="{FF2B5EF4-FFF2-40B4-BE49-F238E27FC236}">
              <a16:creationId xmlns:a16="http://schemas.microsoft.com/office/drawing/2014/main" id="{7337E21F-D6DB-475C-8264-15D1C2729514}"/>
            </a:ext>
          </a:extLst>
        </xdr:cNvPr>
        <xdr:cNvCxnSpPr/>
      </xdr:nvCxnSpPr>
      <xdr:spPr>
        <a:xfrm>
          <a:off x="4546600" y="986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61930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A1D6A5B4-E5AF-4C40-AB4A-6E6966FD98BA}"/>
            </a:ext>
          </a:extLst>
        </xdr:cNvPr>
        <xdr:cNvSpPr txBox="1"/>
      </xdr:nvSpPr>
      <xdr:spPr>
        <a:xfrm>
          <a:off x="4673600" y="101774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83503</xdr:rowOff>
    </xdr:from>
    <xdr:to>
      <xdr:col>24</xdr:col>
      <xdr:colOff>114300</xdr:colOff>
      <xdr:row>60</xdr:row>
      <xdr:rowOff>13653</xdr:rowOff>
    </xdr:to>
    <xdr:sp macro="" textlink="">
      <xdr:nvSpPr>
        <xdr:cNvPr id="180" name="フローチャート: 判断 179">
          <a:extLst>
            <a:ext uri="{FF2B5EF4-FFF2-40B4-BE49-F238E27FC236}">
              <a16:creationId xmlns:a16="http://schemas.microsoft.com/office/drawing/2014/main" id="{87B7FB48-7F44-4923-85C4-DC549F597EE7}"/>
            </a:ext>
          </a:extLst>
        </xdr:cNvPr>
        <xdr:cNvSpPr/>
      </xdr:nvSpPr>
      <xdr:spPr>
        <a:xfrm>
          <a:off x="4584700" y="10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1" name="フローチャート: 判断 180">
          <a:extLst>
            <a:ext uri="{FF2B5EF4-FFF2-40B4-BE49-F238E27FC236}">
              <a16:creationId xmlns:a16="http://schemas.microsoft.com/office/drawing/2014/main" id="{B6D1CAE2-CFFB-4E1A-AFF6-D4D2EB19A1F5}"/>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41927</xdr:rowOff>
    </xdr:from>
    <xdr:ext cx="405111" cy="259045"/>
    <xdr:sp macro="" textlink="">
      <xdr:nvSpPr>
        <xdr:cNvPr id="182" name="n_1aveValue【体育館・プール】&#10;有形固定資産減価償却率">
          <a:extLst>
            <a:ext uri="{FF2B5EF4-FFF2-40B4-BE49-F238E27FC236}">
              <a16:creationId xmlns:a16="http://schemas.microsoft.com/office/drawing/2014/main" id="{2649A50A-70D6-4145-9F69-BA698D20194A}"/>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89218</xdr:rowOff>
    </xdr:from>
    <xdr:to>
      <xdr:col>15</xdr:col>
      <xdr:colOff>101600</xdr:colOff>
      <xdr:row>60</xdr:row>
      <xdr:rowOff>19368</xdr:rowOff>
    </xdr:to>
    <xdr:sp macro="" textlink="">
      <xdr:nvSpPr>
        <xdr:cNvPr id="183" name="フローチャート: 判断 182">
          <a:extLst>
            <a:ext uri="{FF2B5EF4-FFF2-40B4-BE49-F238E27FC236}">
              <a16:creationId xmlns:a16="http://schemas.microsoft.com/office/drawing/2014/main" id="{08B6FA71-D44D-491D-B6A0-FAE676177889}"/>
            </a:ext>
          </a:extLst>
        </xdr:cNvPr>
        <xdr:cNvSpPr/>
      </xdr:nvSpPr>
      <xdr:spPr>
        <a:xfrm>
          <a:off x="2857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10495</xdr:rowOff>
    </xdr:from>
    <xdr:ext cx="405111" cy="259045"/>
    <xdr:sp macro="" textlink="">
      <xdr:nvSpPr>
        <xdr:cNvPr id="184" name="n_2aveValue【体育館・プール】&#10;有形固定資産減価償却率">
          <a:extLst>
            <a:ext uri="{FF2B5EF4-FFF2-40B4-BE49-F238E27FC236}">
              <a16:creationId xmlns:a16="http://schemas.microsoft.com/office/drawing/2014/main" id="{7EEB54B2-A5C3-45A9-BB4C-980FD6CCF64A}"/>
            </a:ext>
          </a:extLst>
        </xdr:cNvPr>
        <xdr:cNvSpPr txBox="1"/>
      </xdr:nvSpPr>
      <xdr:spPr>
        <a:xfrm>
          <a:off x="2705744"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163513</xdr:rowOff>
    </xdr:from>
    <xdr:to>
      <xdr:col>10</xdr:col>
      <xdr:colOff>165100</xdr:colOff>
      <xdr:row>59</xdr:row>
      <xdr:rowOff>93663</xdr:rowOff>
    </xdr:to>
    <xdr:sp macro="" textlink="">
      <xdr:nvSpPr>
        <xdr:cNvPr id="185" name="フローチャート: 判断 184">
          <a:extLst>
            <a:ext uri="{FF2B5EF4-FFF2-40B4-BE49-F238E27FC236}">
              <a16:creationId xmlns:a16="http://schemas.microsoft.com/office/drawing/2014/main" id="{1FCE681E-00FA-49C2-BB71-9E1EA54250FA}"/>
            </a:ext>
          </a:extLst>
        </xdr:cNvPr>
        <xdr:cNvSpPr/>
      </xdr:nvSpPr>
      <xdr:spPr>
        <a:xfrm>
          <a:off x="1968500" y="1010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84790</xdr:rowOff>
    </xdr:from>
    <xdr:ext cx="405111" cy="259045"/>
    <xdr:sp macro="" textlink="">
      <xdr:nvSpPr>
        <xdr:cNvPr id="186" name="n_3aveValue【体育館・プール】&#10;有形固定資産減価償却率">
          <a:extLst>
            <a:ext uri="{FF2B5EF4-FFF2-40B4-BE49-F238E27FC236}">
              <a16:creationId xmlns:a16="http://schemas.microsoft.com/office/drawing/2014/main" id="{F2D96C8F-D9C5-41BD-BB49-A1A71A69EBC7}"/>
            </a:ext>
          </a:extLst>
        </xdr:cNvPr>
        <xdr:cNvSpPr txBox="1"/>
      </xdr:nvSpPr>
      <xdr:spPr>
        <a:xfrm>
          <a:off x="1816744" y="1020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169228</xdr:rowOff>
    </xdr:from>
    <xdr:to>
      <xdr:col>6</xdr:col>
      <xdr:colOff>38100</xdr:colOff>
      <xdr:row>59</xdr:row>
      <xdr:rowOff>99378</xdr:rowOff>
    </xdr:to>
    <xdr:sp macro="" textlink="">
      <xdr:nvSpPr>
        <xdr:cNvPr id="187" name="フローチャート: 判断 186">
          <a:extLst>
            <a:ext uri="{FF2B5EF4-FFF2-40B4-BE49-F238E27FC236}">
              <a16:creationId xmlns:a16="http://schemas.microsoft.com/office/drawing/2014/main" id="{340ECBCC-7DDC-4C6A-BCB6-D38F848DE916}"/>
            </a:ext>
          </a:extLst>
        </xdr:cNvPr>
        <xdr:cNvSpPr/>
      </xdr:nvSpPr>
      <xdr:spPr>
        <a:xfrm>
          <a:off x="107950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90505</xdr:rowOff>
    </xdr:from>
    <xdr:ext cx="405111" cy="259045"/>
    <xdr:sp macro="" textlink="">
      <xdr:nvSpPr>
        <xdr:cNvPr id="188" name="n_4aveValue【体育館・プール】&#10;有形固定資産減価償却率">
          <a:extLst>
            <a:ext uri="{FF2B5EF4-FFF2-40B4-BE49-F238E27FC236}">
              <a16:creationId xmlns:a16="http://schemas.microsoft.com/office/drawing/2014/main" id="{44C5A9A5-EDDF-4F5A-8074-9BAEA86BA83C}"/>
            </a:ext>
          </a:extLst>
        </xdr:cNvPr>
        <xdr:cNvSpPr txBox="1"/>
      </xdr:nvSpPr>
      <xdr:spPr>
        <a:xfrm>
          <a:off x="927744" y="1020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679B4D5-B6F1-4030-BC92-4234A9F092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31446A3-F562-458C-ADC9-4CC60AE23A5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3CAAB0C-3FF2-457A-929D-1F8614EE6B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2E7987FC-CA94-4297-8767-FEAB6B1F02B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A375711E-A550-426D-818F-94B897D3E8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40640</xdr:rowOff>
    </xdr:from>
    <xdr:to>
      <xdr:col>24</xdr:col>
      <xdr:colOff>114300</xdr:colOff>
      <xdr:row>57</xdr:row>
      <xdr:rowOff>142240</xdr:rowOff>
    </xdr:to>
    <xdr:sp macro="" textlink="">
      <xdr:nvSpPr>
        <xdr:cNvPr id="194" name="楕円 193">
          <a:extLst>
            <a:ext uri="{FF2B5EF4-FFF2-40B4-BE49-F238E27FC236}">
              <a16:creationId xmlns:a16="http://schemas.microsoft.com/office/drawing/2014/main" id="{26A750F6-FAC3-4F95-A028-90B158E7841F}"/>
            </a:ext>
          </a:extLst>
        </xdr:cNvPr>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165117</xdr:rowOff>
    </xdr:from>
    <xdr:ext cx="405111" cy="259045"/>
    <xdr:sp macro="" textlink="">
      <xdr:nvSpPr>
        <xdr:cNvPr id="195" name="【体育館・プール】&#10;有形固定資産減価償却率該当値テキスト">
          <a:extLst>
            <a:ext uri="{FF2B5EF4-FFF2-40B4-BE49-F238E27FC236}">
              <a16:creationId xmlns:a16="http://schemas.microsoft.com/office/drawing/2014/main" id="{B9111ADE-A2F3-4156-9BC4-CD00B2D99A38}"/>
            </a:ext>
          </a:extLst>
        </xdr:cNvPr>
        <xdr:cNvSpPr txBox="1"/>
      </xdr:nvSpPr>
      <xdr:spPr>
        <a:xfrm>
          <a:off x="4673600" y="976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157797</xdr:rowOff>
    </xdr:from>
    <xdr:to>
      <xdr:col>20</xdr:col>
      <xdr:colOff>38100</xdr:colOff>
      <xdr:row>57</xdr:row>
      <xdr:rowOff>87947</xdr:rowOff>
    </xdr:to>
    <xdr:sp macro="" textlink="">
      <xdr:nvSpPr>
        <xdr:cNvPr id="196" name="楕円 195">
          <a:extLst>
            <a:ext uri="{FF2B5EF4-FFF2-40B4-BE49-F238E27FC236}">
              <a16:creationId xmlns:a16="http://schemas.microsoft.com/office/drawing/2014/main" id="{95115F4F-9FFE-4A71-ADE2-0F8D2FF28AC2}"/>
            </a:ext>
          </a:extLst>
        </xdr:cNvPr>
        <xdr:cNvSpPr/>
      </xdr:nvSpPr>
      <xdr:spPr>
        <a:xfrm>
          <a:off x="3746500" y="97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37147</xdr:rowOff>
    </xdr:from>
    <xdr:to>
      <xdr:col>24</xdr:col>
      <xdr:colOff>63500</xdr:colOff>
      <xdr:row>57</xdr:row>
      <xdr:rowOff>91440</xdr:rowOff>
    </xdr:to>
    <xdr:cxnSp macro="">
      <xdr:nvCxnSpPr>
        <xdr:cNvPr id="197" name="直線コネクタ 196">
          <a:extLst>
            <a:ext uri="{FF2B5EF4-FFF2-40B4-BE49-F238E27FC236}">
              <a16:creationId xmlns:a16="http://schemas.microsoft.com/office/drawing/2014/main" id="{089ED3BE-43CD-4E92-9AFD-8C76F9DF8A04}"/>
            </a:ext>
          </a:extLst>
        </xdr:cNvPr>
        <xdr:cNvCxnSpPr/>
      </xdr:nvCxnSpPr>
      <xdr:spPr>
        <a:xfrm>
          <a:off x="3797300" y="9809797"/>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94932</xdr:rowOff>
    </xdr:from>
    <xdr:to>
      <xdr:col>15</xdr:col>
      <xdr:colOff>101600</xdr:colOff>
      <xdr:row>57</xdr:row>
      <xdr:rowOff>25082</xdr:rowOff>
    </xdr:to>
    <xdr:sp macro="" textlink="">
      <xdr:nvSpPr>
        <xdr:cNvPr id="198" name="楕円 197">
          <a:extLst>
            <a:ext uri="{FF2B5EF4-FFF2-40B4-BE49-F238E27FC236}">
              <a16:creationId xmlns:a16="http://schemas.microsoft.com/office/drawing/2014/main" id="{67D0240A-3711-4243-A909-B7C0C40FBB2F}"/>
            </a:ext>
          </a:extLst>
        </xdr:cNvPr>
        <xdr:cNvSpPr/>
      </xdr:nvSpPr>
      <xdr:spPr>
        <a:xfrm>
          <a:off x="2857500" y="96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145732</xdr:rowOff>
    </xdr:from>
    <xdr:to>
      <xdr:col>19</xdr:col>
      <xdr:colOff>177800</xdr:colOff>
      <xdr:row>57</xdr:row>
      <xdr:rowOff>37147</xdr:rowOff>
    </xdr:to>
    <xdr:cxnSp macro="">
      <xdr:nvCxnSpPr>
        <xdr:cNvPr id="199" name="直線コネクタ 198">
          <a:extLst>
            <a:ext uri="{FF2B5EF4-FFF2-40B4-BE49-F238E27FC236}">
              <a16:creationId xmlns:a16="http://schemas.microsoft.com/office/drawing/2014/main" id="{AF81F79A-B875-4DCD-B43E-4D3D5C64EEF2}"/>
            </a:ext>
          </a:extLst>
        </xdr:cNvPr>
        <xdr:cNvCxnSpPr/>
      </xdr:nvCxnSpPr>
      <xdr:spPr>
        <a:xfrm>
          <a:off x="2908300" y="9746932"/>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32068</xdr:rowOff>
    </xdr:from>
    <xdr:to>
      <xdr:col>10</xdr:col>
      <xdr:colOff>165100</xdr:colOff>
      <xdr:row>56</xdr:row>
      <xdr:rowOff>133668</xdr:rowOff>
    </xdr:to>
    <xdr:sp macro="" textlink="">
      <xdr:nvSpPr>
        <xdr:cNvPr id="200" name="楕円 199">
          <a:extLst>
            <a:ext uri="{FF2B5EF4-FFF2-40B4-BE49-F238E27FC236}">
              <a16:creationId xmlns:a16="http://schemas.microsoft.com/office/drawing/2014/main" id="{7EEFB4A1-3E41-4874-89ED-9136638988A8}"/>
            </a:ext>
          </a:extLst>
        </xdr:cNvPr>
        <xdr:cNvSpPr/>
      </xdr:nvSpPr>
      <xdr:spPr>
        <a:xfrm>
          <a:off x="1968500" y="96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82868</xdr:rowOff>
    </xdr:from>
    <xdr:to>
      <xdr:col>15</xdr:col>
      <xdr:colOff>50800</xdr:colOff>
      <xdr:row>56</xdr:row>
      <xdr:rowOff>145732</xdr:rowOff>
    </xdr:to>
    <xdr:cxnSp macro="">
      <xdr:nvCxnSpPr>
        <xdr:cNvPr id="201" name="直線コネクタ 200">
          <a:extLst>
            <a:ext uri="{FF2B5EF4-FFF2-40B4-BE49-F238E27FC236}">
              <a16:creationId xmlns:a16="http://schemas.microsoft.com/office/drawing/2014/main" id="{577B9543-9EA2-49AF-BD7A-976EABFAE152}"/>
            </a:ext>
          </a:extLst>
        </xdr:cNvPr>
        <xdr:cNvCxnSpPr/>
      </xdr:nvCxnSpPr>
      <xdr:spPr>
        <a:xfrm>
          <a:off x="2019300" y="9684068"/>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140653</xdr:rowOff>
    </xdr:from>
    <xdr:to>
      <xdr:col>6</xdr:col>
      <xdr:colOff>38100</xdr:colOff>
      <xdr:row>56</xdr:row>
      <xdr:rowOff>70803</xdr:rowOff>
    </xdr:to>
    <xdr:sp macro="" textlink="">
      <xdr:nvSpPr>
        <xdr:cNvPr id="202" name="楕円 201">
          <a:extLst>
            <a:ext uri="{FF2B5EF4-FFF2-40B4-BE49-F238E27FC236}">
              <a16:creationId xmlns:a16="http://schemas.microsoft.com/office/drawing/2014/main" id="{52133FFC-6CD8-4F62-A7A6-2D7E8812FE09}"/>
            </a:ext>
          </a:extLst>
        </xdr:cNvPr>
        <xdr:cNvSpPr/>
      </xdr:nvSpPr>
      <xdr:spPr>
        <a:xfrm>
          <a:off x="1079500" y="95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20003</xdr:rowOff>
    </xdr:from>
    <xdr:to>
      <xdr:col>10</xdr:col>
      <xdr:colOff>114300</xdr:colOff>
      <xdr:row>56</xdr:row>
      <xdr:rowOff>82868</xdr:rowOff>
    </xdr:to>
    <xdr:cxnSp macro="">
      <xdr:nvCxnSpPr>
        <xdr:cNvPr id="203" name="直線コネクタ 202">
          <a:extLst>
            <a:ext uri="{FF2B5EF4-FFF2-40B4-BE49-F238E27FC236}">
              <a16:creationId xmlns:a16="http://schemas.microsoft.com/office/drawing/2014/main" id="{E172F8D4-E814-4870-B7CF-52B1764A484A}"/>
            </a:ext>
          </a:extLst>
        </xdr:cNvPr>
        <xdr:cNvCxnSpPr/>
      </xdr:nvCxnSpPr>
      <xdr:spPr>
        <a:xfrm>
          <a:off x="1130300" y="962120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104474</xdr:rowOff>
    </xdr:from>
    <xdr:ext cx="405111" cy="259045"/>
    <xdr:sp macro="" textlink="">
      <xdr:nvSpPr>
        <xdr:cNvPr id="204" name="n_1mainValue【体育館・プール】&#10;有形固定資産減価償却率">
          <a:extLst>
            <a:ext uri="{FF2B5EF4-FFF2-40B4-BE49-F238E27FC236}">
              <a16:creationId xmlns:a16="http://schemas.microsoft.com/office/drawing/2014/main" id="{4E3A8719-8963-47C8-A91D-8254E32F8E0E}"/>
            </a:ext>
          </a:extLst>
        </xdr:cNvPr>
        <xdr:cNvSpPr txBox="1"/>
      </xdr:nvSpPr>
      <xdr:spPr>
        <a:xfrm>
          <a:off x="3582044" y="9534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41609</xdr:rowOff>
    </xdr:from>
    <xdr:ext cx="405111" cy="259045"/>
    <xdr:sp macro="" textlink="">
      <xdr:nvSpPr>
        <xdr:cNvPr id="205" name="n_2mainValue【体育館・プール】&#10;有形固定資産減価償却率">
          <a:extLst>
            <a:ext uri="{FF2B5EF4-FFF2-40B4-BE49-F238E27FC236}">
              <a16:creationId xmlns:a16="http://schemas.microsoft.com/office/drawing/2014/main" id="{045BD6CF-878B-4ED9-99D2-125E867A33EF}"/>
            </a:ext>
          </a:extLst>
        </xdr:cNvPr>
        <xdr:cNvSpPr txBox="1"/>
      </xdr:nvSpPr>
      <xdr:spPr>
        <a:xfrm>
          <a:off x="2705744" y="9471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150195</xdr:rowOff>
    </xdr:from>
    <xdr:ext cx="405111" cy="259045"/>
    <xdr:sp macro="" textlink="">
      <xdr:nvSpPr>
        <xdr:cNvPr id="206" name="n_3mainValue【体育館・プール】&#10;有形固定資産減価償却率">
          <a:extLst>
            <a:ext uri="{FF2B5EF4-FFF2-40B4-BE49-F238E27FC236}">
              <a16:creationId xmlns:a16="http://schemas.microsoft.com/office/drawing/2014/main" id="{D4916EBB-2249-42A7-A234-73FB577C0F19}"/>
            </a:ext>
          </a:extLst>
        </xdr:cNvPr>
        <xdr:cNvSpPr txBox="1"/>
      </xdr:nvSpPr>
      <xdr:spPr>
        <a:xfrm>
          <a:off x="1816744" y="9408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87330</xdr:rowOff>
    </xdr:from>
    <xdr:ext cx="405111" cy="259045"/>
    <xdr:sp macro="" textlink="">
      <xdr:nvSpPr>
        <xdr:cNvPr id="207" name="n_4mainValue【体育館・プール】&#10;有形固定資産減価償却率">
          <a:extLst>
            <a:ext uri="{FF2B5EF4-FFF2-40B4-BE49-F238E27FC236}">
              <a16:creationId xmlns:a16="http://schemas.microsoft.com/office/drawing/2014/main" id="{FCA1515D-8DE8-4B2B-98BC-1A7728412BA4}"/>
            </a:ext>
          </a:extLst>
        </xdr:cNvPr>
        <xdr:cNvSpPr txBox="1"/>
      </xdr:nvSpPr>
      <xdr:spPr>
        <a:xfrm>
          <a:off x="927744" y="934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983EFC5-7449-40B5-BD6F-82880A9D92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F62AA80-0F76-47E4-9CD0-AAFCFD194C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9DA8E14-EB07-40EB-9A21-EA1428B916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621A90D-6867-402C-AB6B-AA84CDABEA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E8903CD-9499-4482-A4F4-95E7678BD6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DAE6C04-DF00-4A85-A7B2-658ADEB7B7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745D292-DFB2-4F53-AD9A-5DF96E6148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BC56F0E-43C6-43CB-9E17-C0D7390007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8B4E65F-FED8-42B1-AEFC-9CE02F1859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AEF7335-93B1-4A1D-BF47-5E1CEFEB63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8" name="テキスト ボックス 217">
          <a:extLst>
            <a:ext uri="{FF2B5EF4-FFF2-40B4-BE49-F238E27FC236}">
              <a16:creationId xmlns:a16="http://schemas.microsoft.com/office/drawing/2014/main" id="{68246223-7B0C-44AC-BFF0-21EBBDF81A93}"/>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AA42DC4F-913A-4EA6-85FF-215696602F0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7C43C5F3-FAA1-4452-93B4-6685BFA0EDC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C273263C-9C8B-42E0-B1AC-BAF81314629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689ECAA2-2DD5-452A-9AA7-C332FAAA8E6C}"/>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B63525EF-6B6C-436D-801E-DA7C6E7F1B8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5EE125F2-A86C-4719-84FF-1631A07A92B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145D3575-D01D-4C57-8ACF-CD29C3C28E1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8D0E5D7F-8B48-4883-97CC-FE0CBBF3236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268E37EE-DAE5-44FE-8817-86CF875BB55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11246CE9-9308-427C-BCFD-7F9DDCC6F82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D745FD8C-568F-41B7-9C5C-BA45AB1A60C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A0248E09-30B3-4BD3-8230-5D18AF4543D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3EBC25C1-B2A3-4914-A1C5-006798964A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F47BABE-0900-44F2-8BCD-36265AD4897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1379E5FA-F80C-4BC0-B67A-0662AF6F37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4" name="直線コネクタ 233">
          <a:extLst>
            <a:ext uri="{FF2B5EF4-FFF2-40B4-BE49-F238E27FC236}">
              <a16:creationId xmlns:a16="http://schemas.microsoft.com/office/drawing/2014/main" id="{9D0FFEF8-22E3-4B68-AA1A-B971209272B2}"/>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5" name="【体育館・プール】&#10;一人当たり面積最小値テキスト">
          <a:extLst>
            <a:ext uri="{FF2B5EF4-FFF2-40B4-BE49-F238E27FC236}">
              <a16:creationId xmlns:a16="http://schemas.microsoft.com/office/drawing/2014/main" id="{A9FCCCE2-188A-48FF-8BE3-DD0D17298165}"/>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6" name="直線コネクタ 235">
          <a:extLst>
            <a:ext uri="{FF2B5EF4-FFF2-40B4-BE49-F238E27FC236}">
              <a16:creationId xmlns:a16="http://schemas.microsoft.com/office/drawing/2014/main" id="{E9AFEDD8-1D40-43E6-B447-69D1DF104953}"/>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7" name="【体育館・プール】&#10;一人当たり面積最大値テキスト">
          <a:extLst>
            <a:ext uri="{FF2B5EF4-FFF2-40B4-BE49-F238E27FC236}">
              <a16:creationId xmlns:a16="http://schemas.microsoft.com/office/drawing/2014/main" id="{9B87BF56-19A3-411C-97A1-9B3FAB45D0C6}"/>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8" name="直線コネクタ 237">
          <a:extLst>
            <a:ext uri="{FF2B5EF4-FFF2-40B4-BE49-F238E27FC236}">
              <a16:creationId xmlns:a16="http://schemas.microsoft.com/office/drawing/2014/main" id="{E502E52C-F246-4B9D-B423-11F393A9C371}"/>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239" name="【体育館・プール】&#10;一人当たり面積平均値テキスト">
          <a:extLst>
            <a:ext uri="{FF2B5EF4-FFF2-40B4-BE49-F238E27FC236}">
              <a16:creationId xmlns:a16="http://schemas.microsoft.com/office/drawing/2014/main" id="{CECE9329-486E-4B5D-AD47-EB3795035B53}"/>
            </a:ext>
          </a:extLst>
        </xdr:cNvPr>
        <xdr:cNvSpPr txBox="1"/>
      </xdr:nvSpPr>
      <xdr:spPr>
        <a:xfrm>
          <a:off x="10515600" y="10412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40" name="フローチャート: 判断 239">
          <a:extLst>
            <a:ext uri="{FF2B5EF4-FFF2-40B4-BE49-F238E27FC236}">
              <a16:creationId xmlns:a16="http://schemas.microsoft.com/office/drawing/2014/main" id="{EA00779A-3322-4490-8301-D5209504B513}"/>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41" name="フローチャート: 判断 240">
          <a:extLst>
            <a:ext uri="{FF2B5EF4-FFF2-40B4-BE49-F238E27FC236}">
              <a16:creationId xmlns:a16="http://schemas.microsoft.com/office/drawing/2014/main" id="{8C3C3ACB-BD2B-4103-B77B-4FF0C5B31341}"/>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73858</xdr:rowOff>
    </xdr:from>
    <xdr:ext cx="469744" cy="259045"/>
    <xdr:sp macro="" textlink="">
      <xdr:nvSpPr>
        <xdr:cNvPr id="242" name="n_1aveValue【体育館・プール】&#10;一人当たり面積">
          <a:extLst>
            <a:ext uri="{FF2B5EF4-FFF2-40B4-BE49-F238E27FC236}">
              <a16:creationId xmlns:a16="http://schemas.microsoft.com/office/drawing/2014/main" id="{93C958D1-8D8D-4BA4-94E5-A1009F5B7493}"/>
            </a:ext>
          </a:extLst>
        </xdr:cNvPr>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14515</xdr:rowOff>
    </xdr:from>
    <xdr:to>
      <xdr:col>46</xdr:col>
      <xdr:colOff>38100</xdr:colOff>
      <xdr:row>62</xdr:row>
      <xdr:rowOff>116115</xdr:rowOff>
    </xdr:to>
    <xdr:sp macro="" textlink="">
      <xdr:nvSpPr>
        <xdr:cNvPr id="243" name="フローチャート: 判断 242">
          <a:extLst>
            <a:ext uri="{FF2B5EF4-FFF2-40B4-BE49-F238E27FC236}">
              <a16:creationId xmlns:a16="http://schemas.microsoft.com/office/drawing/2014/main" id="{A6358993-265C-4E24-BB78-F0F8CBEC7E91}"/>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132642</xdr:rowOff>
    </xdr:from>
    <xdr:ext cx="469744" cy="259045"/>
    <xdr:sp macro="" textlink="">
      <xdr:nvSpPr>
        <xdr:cNvPr id="244" name="n_2aveValue【体育館・プール】&#10;一人当たり面積">
          <a:extLst>
            <a:ext uri="{FF2B5EF4-FFF2-40B4-BE49-F238E27FC236}">
              <a16:creationId xmlns:a16="http://schemas.microsoft.com/office/drawing/2014/main" id="{DE4A618E-4D79-4639-8AB4-9F1120AFB494}"/>
            </a:ext>
          </a:extLst>
        </xdr:cNvPr>
        <xdr:cNvSpPr txBox="1"/>
      </xdr:nvSpPr>
      <xdr:spPr>
        <a:xfrm>
          <a:off x="85154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107587</xdr:rowOff>
    </xdr:from>
    <xdr:to>
      <xdr:col>41</xdr:col>
      <xdr:colOff>101600</xdr:colOff>
      <xdr:row>62</xdr:row>
      <xdr:rowOff>37737</xdr:rowOff>
    </xdr:to>
    <xdr:sp macro="" textlink="">
      <xdr:nvSpPr>
        <xdr:cNvPr id="245" name="フローチャート: 判断 244">
          <a:extLst>
            <a:ext uri="{FF2B5EF4-FFF2-40B4-BE49-F238E27FC236}">
              <a16:creationId xmlns:a16="http://schemas.microsoft.com/office/drawing/2014/main" id="{07C19884-FC1F-4C6E-84E2-9D976D7953D4}"/>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54264</xdr:rowOff>
    </xdr:from>
    <xdr:ext cx="469744" cy="259045"/>
    <xdr:sp macro="" textlink="">
      <xdr:nvSpPr>
        <xdr:cNvPr id="246" name="n_3aveValue【体育館・プール】&#10;一人当たり面積">
          <a:extLst>
            <a:ext uri="{FF2B5EF4-FFF2-40B4-BE49-F238E27FC236}">
              <a16:creationId xmlns:a16="http://schemas.microsoft.com/office/drawing/2014/main" id="{10F3A9E6-8261-459A-A3C2-A74D5B215564}"/>
            </a:ext>
          </a:extLst>
        </xdr:cNvPr>
        <xdr:cNvSpPr txBox="1"/>
      </xdr:nvSpPr>
      <xdr:spPr>
        <a:xfrm>
          <a:off x="7626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37374</xdr:rowOff>
    </xdr:from>
    <xdr:to>
      <xdr:col>36</xdr:col>
      <xdr:colOff>165100</xdr:colOff>
      <xdr:row>61</xdr:row>
      <xdr:rowOff>138974</xdr:rowOff>
    </xdr:to>
    <xdr:sp macro="" textlink="">
      <xdr:nvSpPr>
        <xdr:cNvPr id="247" name="フローチャート: 判断 246">
          <a:extLst>
            <a:ext uri="{FF2B5EF4-FFF2-40B4-BE49-F238E27FC236}">
              <a16:creationId xmlns:a16="http://schemas.microsoft.com/office/drawing/2014/main" id="{C353CE08-FEB9-4FEE-A152-5CDB89ADFD2A}"/>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155501</xdr:rowOff>
    </xdr:from>
    <xdr:ext cx="469744" cy="259045"/>
    <xdr:sp macro="" textlink="">
      <xdr:nvSpPr>
        <xdr:cNvPr id="248" name="n_4aveValue【体育館・プール】&#10;一人当たり面積">
          <a:extLst>
            <a:ext uri="{FF2B5EF4-FFF2-40B4-BE49-F238E27FC236}">
              <a16:creationId xmlns:a16="http://schemas.microsoft.com/office/drawing/2014/main" id="{AF69B7B6-F37F-4227-8711-30D954385F2C}"/>
            </a:ext>
          </a:extLst>
        </xdr:cNvPr>
        <xdr:cNvSpPr txBox="1"/>
      </xdr:nvSpPr>
      <xdr:spPr>
        <a:xfrm>
          <a:off x="6737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BF675770-E2A3-434F-9619-6296D76F45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85FA6D50-9105-4851-AED9-74D3202410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B5E4C341-2540-44D2-9FB0-58EFE8F606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44FFFF34-41B4-42A4-A06D-752139F825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FEA3C2F4-3DD7-4F74-9F74-073290BD6C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104322</xdr:rowOff>
    </xdr:from>
    <xdr:to>
      <xdr:col>55</xdr:col>
      <xdr:colOff>50800</xdr:colOff>
      <xdr:row>63</xdr:row>
      <xdr:rowOff>34472</xdr:rowOff>
    </xdr:to>
    <xdr:sp macro="" textlink="">
      <xdr:nvSpPr>
        <xdr:cNvPr id="254" name="楕円 253">
          <a:extLst>
            <a:ext uri="{FF2B5EF4-FFF2-40B4-BE49-F238E27FC236}">
              <a16:creationId xmlns:a16="http://schemas.microsoft.com/office/drawing/2014/main" id="{9D4A8C0A-81B0-497F-88DC-5A1D555D9EEE}"/>
            </a:ext>
          </a:extLst>
        </xdr:cNvPr>
        <xdr:cNvSpPr/>
      </xdr:nvSpPr>
      <xdr:spPr>
        <a:xfrm>
          <a:off x="104267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82749</xdr:rowOff>
    </xdr:from>
    <xdr:ext cx="469744" cy="259045"/>
    <xdr:sp macro="" textlink="">
      <xdr:nvSpPr>
        <xdr:cNvPr id="255" name="【体育館・プール】&#10;一人当たり面積該当値テキスト">
          <a:extLst>
            <a:ext uri="{FF2B5EF4-FFF2-40B4-BE49-F238E27FC236}">
              <a16:creationId xmlns:a16="http://schemas.microsoft.com/office/drawing/2014/main" id="{69DA9D17-A4C0-44A2-B3AF-F441C1579347}"/>
            </a:ext>
          </a:extLst>
        </xdr:cNvPr>
        <xdr:cNvSpPr txBox="1"/>
      </xdr:nvSpPr>
      <xdr:spPr>
        <a:xfrm>
          <a:off x="10515600" y="1071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115751</xdr:rowOff>
    </xdr:from>
    <xdr:to>
      <xdr:col>50</xdr:col>
      <xdr:colOff>165100</xdr:colOff>
      <xdr:row>63</xdr:row>
      <xdr:rowOff>45901</xdr:rowOff>
    </xdr:to>
    <xdr:sp macro="" textlink="">
      <xdr:nvSpPr>
        <xdr:cNvPr id="256" name="楕円 255">
          <a:extLst>
            <a:ext uri="{FF2B5EF4-FFF2-40B4-BE49-F238E27FC236}">
              <a16:creationId xmlns:a16="http://schemas.microsoft.com/office/drawing/2014/main" id="{30AA5BEC-832F-45B3-8679-46FA812DFA6B}"/>
            </a:ext>
          </a:extLst>
        </xdr:cNvPr>
        <xdr:cNvSpPr/>
      </xdr:nvSpPr>
      <xdr:spPr>
        <a:xfrm>
          <a:off x="9588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155122</xdr:rowOff>
    </xdr:from>
    <xdr:to>
      <xdr:col>55</xdr:col>
      <xdr:colOff>0</xdr:colOff>
      <xdr:row>62</xdr:row>
      <xdr:rowOff>166551</xdr:rowOff>
    </xdr:to>
    <xdr:cxnSp macro="">
      <xdr:nvCxnSpPr>
        <xdr:cNvPr id="257" name="直線コネクタ 256">
          <a:extLst>
            <a:ext uri="{FF2B5EF4-FFF2-40B4-BE49-F238E27FC236}">
              <a16:creationId xmlns:a16="http://schemas.microsoft.com/office/drawing/2014/main" id="{74973384-8D7D-4B8C-BE9B-48178E33D27F}"/>
            </a:ext>
          </a:extLst>
        </xdr:cNvPr>
        <xdr:cNvCxnSpPr/>
      </xdr:nvCxnSpPr>
      <xdr:spPr>
        <a:xfrm flipV="1">
          <a:off x="9639300" y="1078502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128815</xdr:rowOff>
    </xdr:from>
    <xdr:to>
      <xdr:col>46</xdr:col>
      <xdr:colOff>38100</xdr:colOff>
      <xdr:row>63</xdr:row>
      <xdr:rowOff>58965</xdr:rowOff>
    </xdr:to>
    <xdr:sp macro="" textlink="">
      <xdr:nvSpPr>
        <xdr:cNvPr id="258" name="楕円 257">
          <a:extLst>
            <a:ext uri="{FF2B5EF4-FFF2-40B4-BE49-F238E27FC236}">
              <a16:creationId xmlns:a16="http://schemas.microsoft.com/office/drawing/2014/main" id="{6BF571BB-AF3C-40E1-BCAB-13C60AA87685}"/>
            </a:ext>
          </a:extLst>
        </xdr:cNvPr>
        <xdr:cNvSpPr/>
      </xdr:nvSpPr>
      <xdr:spPr>
        <a:xfrm>
          <a:off x="8699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166551</xdr:rowOff>
    </xdr:from>
    <xdr:to>
      <xdr:col>50</xdr:col>
      <xdr:colOff>114300</xdr:colOff>
      <xdr:row>63</xdr:row>
      <xdr:rowOff>8165</xdr:rowOff>
    </xdr:to>
    <xdr:cxnSp macro="">
      <xdr:nvCxnSpPr>
        <xdr:cNvPr id="259" name="直線コネクタ 258">
          <a:extLst>
            <a:ext uri="{FF2B5EF4-FFF2-40B4-BE49-F238E27FC236}">
              <a16:creationId xmlns:a16="http://schemas.microsoft.com/office/drawing/2014/main" id="{120BF10E-AE66-4DA1-9E0A-BD27A50272FE}"/>
            </a:ext>
          </a:extLst>
        </xdr:cNvPr>
        <xdr:cNvCxnSpPr/>
      </xdr:nvCxnSpPr>
      <xdr:spPr>
        <a:xfrm flipV="1">
          <a:off x="8750300" y="107964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141877</xdr:rowOff>
    </xdr:from>
    <xdr:to>
      <xdr:col>41</xdr:col>
      <xdr:colOff>101600</xdr:colOff>
      <xdr:row>63</xdr:row>
      <xdr:rowOff>72027</xdr:rowOff>
    </xdr:to>
    <xdr:sp macro="" textlink="">
      <xdr:nvSpPr>
        <xdr:cNvPr id="260" name="楕円 259">
          <a:extLst>
            <a:ext uri="{FF2B5EF4-FFF2-40B4-BE49-F238E27FC236}">
              <a16:creationId xmlns:a16="http://schemas.microsoft.com/office/drawing/2014/main" id="{938BD0C1-29D5-48ED-A6BB-2D10723BE9C6}"/>
            </a:ext>
          </a:extLst>
        </xdr:cNvPr>
        <xdr:cNvSpPr/>
      </xdr:nvSpPr>
      <xdr:spPr>
        <a:xfrm>
          <a:off x="7810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8165</xdr:rowOff>
    </xdr:from>
    <xdr:to>
      <xdr:col>45</xdr:col>
      <xdr:colOff>177800</xdr:colOff>
      <xdr:row>63</xdr:row>
      <xdr:rowOff>21227</xdr:rowOff>
    </xdr:to>
    <xdr:cxnSp macro="">
      <xdr:nvCxnSpPr>
        <xdr:cNvPr id="261" name="直線コネクタ 260">
          <a:extLst>
            <a:ext uri="{FF2B5EF4-FFF2-40B4-BE49-F238E27FC236}">
              <a16:creationId xmlns:a16="http://schemas.microsoft.com/office/drawing/2014/main" id="{48753D3A-F062-49F5-B7A8-E6BB89491FA4}"/>
            </a:ext>
          </a:extLst>
        </xdr:cNvPr>
        <xdr:cNvCxnSpPr/>
      </xdr:nvCxnSpPr>
      <xdr:spPr>
        <a:xfrm flipV="1">
          <a:off x="7861300" y="108095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164737</xdr:rowOff>
    </xdr:from>
    <xdr:to>
      <xdr:col>36</xdr:col>
      <xdr:colOff>165100</xdr:colOff>
      <xdr:row>63</xdr:row>
      <xdr:rowOff>94887</xdr:rowOff>
    </xdr:to>
    <xdr:sp macro="" textlink="">
      <xdr:nvSpPr>
        <xdr:cNvPr id="262" name="楕円 261">
          <a:extLst>
            <a:ext uri="{FF2B5EF4-FFF2-40B4-BE49-F238E27FC236}">
              <a16:creationId xmlns:a16="http://schemas.microsoft.com/office/drawing/2014/main" id="{C2F6AB34-E035-4FF6-99B7-5F0CF723B9C4}"/>
            </a:ext>
          </a:extLst>
        </xdr:cNvPr>
        <xdr:cNvSpPr/>
      </xdr:nvSpPr>
      <xdr:spPr>
        <a:xfrm>
          <a:off x="6921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21227</xdr:rowOff>
    </xdr:from>
    <xdr:to>
      <xdr:col>41</xdr:col>
      <xdr:colOff>50800</xdr:colOff>
      <xdr:row>63</xdr:row>
      <xdr:rowOff>44087</xdr:rowOff>
    </xdr:to>
    <xdr:cxnSp macro="">
      <xdr:nvCxnSpPr>
        <xdr:cNvPr id="263" name="直線コネクタ 262">
          <a:extLst>
            <a:ext uri="{FF2B5EF4-FFF2-40B4-BE49-F238E27FC236}">
              <a16:creationId xmlns:a16="http://schemas.microsoft.com/office/drawing/2014/main" id="{0187581B-BC99-4CE2-83BA-19A254FA8843}"/>
            </a:ext>
          </a:extLst>
        </xdr:cNvPr>
        <xdr:cNvCxnSpPr/>
      </xdr:nvCxnSpPr>
      <xdr:spPr>
        <a:xfrm flipV="1">
          <a:off x="6972300" y="108225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37028</xdr:rowOff>
    </xdr:from>
    <xdr:ext cx="469744" cy="259045"/>
    <xdr:sp macro="" textlink="">
      <xdr:nvSpPr>
        <xdr:cNvPr id="264" name="n_1mainValue【体育館・プール】&#10;一人当たり面積">
          <a:extLst>
            <a:ext uri="{FF2B5EF4-FFF2-40B4-BE49-F238E27FC236}">
              <a16:creationId xmlns:a16="http://schemas.microsoft.com/office/drawing/2014/main" id="{55B78372-1DF2-4518-B246-76D763E96BC1}"/>
            </a:ext>
          </a:extLst>
        </xdr:cNvPr>
        <xdr:cNvSpPr txBox="1"/>
      </xdr:nvSpPr>
      <xdr:spPr>
        <a:xfrm>
          <a:off x="93917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50092</xdr:rowOff>
    </xdr:from>
    <xdr:ext cx="469744" cy="259045"/>
    <xdr:sp macro="" textlink="">
      <xdr:nvSpPr>
        <xdr:cNvPr id="265" name="n_2mainValue【体育館・プール】&#10;一人当たり面積">
          <a:extLst>
            <a:ext uri="{FF2B5EF4-FFF2-40B4-BE49-F238E27FC236}">
              <a16:creationId xmlns:a16="http://schemas.microsoft.com/office/drawing/2014/main" id="{FE07DC21-0023-4DF9-972D-AC9879AB06C9}"/>
            </a:ext>
          </a:extLst>
        </xdr:cNvPr>
        <xdr:cNvSpPr txBox="1"/>
      </xdr:nvSpPr>
      <xdr:spPr>
        <a:xfrm>
          <a:off x="8515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63154</xdr:rowOff>
    </xdr:from>
    <xdr:ext cx="469744" cy="259045"/>
    <xdr:sp macro="" textlink="">
      <xdr:nvSpPr>
        <xdr:cNvPr id="266" name="n_3mainValue【体育館・プール】&#10;一人当たり面積">
          <a:extLst>
            <a:ext uri="{FF2B5EF4-FFF2-40B4-BE49-F238E27FC236}">
              <a16:creationId xmlns:a16="http://schemas.microsoft.com/office/drawing/2014/main" id="{0091DAF4-D287-46F7-B729-41C9EA2F2508}"/>
            </a:ext>
          </a:extLst>
        </xdr:cNvPr>
        <xdr:cNvSpPr txBox="1"/>
      </xdr:nvSpPr>
      <xdr:spPr>
        <a:xfrm>
          <a:off x="7626427"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86014</xdr:rowOff>
    </xdr:from>
    <xdr:ext cx="469744" cy="259045"/>
    <xdr:sp macro="" textlink="">
      <xdr:nvSpPr>
        <xdr:cNvPr id="267" name="n_4mainValue【体育館・プール】&#10;一人当たり面積">
          <a:extLst>
            <a:ext uri="{FF2B5EF4-FFF2-40B4-BE49-F238E27FC236}">
              <a16:creationId xmlns:a16="http://schemas.microsoft.com/office/drawing/2014/main" id="{22BBA2E2-C0F2-44B1-96C0-8B68D3DF7366}"/>
            </a:ext>
          </a:extLst>
        </xdr:cNvPr>
        <xdr:cNvSpPr txBox="1"/>
      </xdr:nvSpPr>
      <xdr:spPr>
        <a:xfrm>
          <a:off x="6737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4FF15402-E6A8-4954-A3DA-606F3C19AC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DB5A362F-4222-4614-B147-5A2B9EBA54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5C8D6186-8D16-4424-86D7-25265988C7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6E409FC6-A850-4C74-A82B-C40E876BEF0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19B74B66-75AC-4388-90F9-D98D88F0E3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B56F1B4A-28FA-4323-8A62-0431006B98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6E74373A-43B1-4784-9235-A022201CDE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E51FB419-8DE0-4806-A39F-B4DEAA39E46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23600726-9AA6-47A0-B019-BB45DF5E37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6EA098C6-F675-4585-B776-00D2C969A1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6F72ECE8-FDD8-4EC0-8200-E209B8DFE1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CC7678A8-538D-4BD4-9BCA-DAD00C54D3F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203489CF-A006-4216-A528-8F20C54F81A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56D90ED7-4BD6-4896-9F73-57B615FEFF2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90F5916F-6BDE-4CF5-8D47-6317DD5980A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ECCE7656-72D7-4A4D-BE1E-AECD23718A5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BE6FE39A-A1BE-4BF7-A7E7-8E81FE50A8F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5195F935-D613-413C-A913-9F55B7005E8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010E6578-AAF2-4004-BEC5-CBE11085FEA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78EAEA8D-AAE4-4B33-AE33-E77AC99CBCC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ABA6938F-E9B3-4965-8D14-3FA0D5331F3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1DDFDC5B-E2CF-4BC1-A10F-5CC0F92380C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id="{FA857718-0B35-46D8-B0A8-FB44AFAB5C7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FB7467AE-A469-4C0B-9A93-E231BBCB1E6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3A09DA17-B900-4977-BEB0-AB653E3F5E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3" name="直線コネクタ 292">
          <a:extLst>
            <a:ext uri="{FF2B5EF4-FFF2-40B4-BE49-F238E27FC236}">
              <a16:creationId xmlns:a16="http://schemas.microsoft.com/office/drawing/2014/main" id="{E06E937B-E1E0-4A11-A0F3-D16ED63BB26E}"/>
            </a:ext>
          </a:extLst>
        </xdr:cNvPr>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60E05AB5-FF43-49C6-9E4B-E357F94941FC}"/>
            </a:ext>
          </a:extLst>
        </xdr:cNvPr>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5" name="直線コネクタ 294">
          <a:extLst>
            <a:ext uri="{FF2B5EF4-FFF2-40B4-BE49-F238E27FC236}">
              <a16:creationId xmlns:a16="http://schemas.microsoft.com/office/drawing/2014/main" id="{A055224E-1409-49E9-AA12-FF0E35110BC5}"/>
            </a:ext>
          </a:extLst>
        </xdr:cNvPr>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6" name="【福祉施設】&#10;有形固定資産減価償却率最大値テキスト">
          <a:extLst>
            <a:ext uri="{FF2B5EF4-FFF2-40B4-BE49-F238E27FC236}">
              <a16:creationId xmlns:a16="http://schemas.microsoft.com/office/drawing/2014/main" id="{B8B9F6EF-15F5-4863-8067-DD9ADBFECA99}"/>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7" name="直線コネクタ 296">
          <a:extLst>
            <a:ext uri="{FF2B5EF4-FFF2-40B4-BE49-F238E27FC236}">
              <a16:creationId xmlns:a16="http://schemas.microsoft.com/office/drawing/2014/main" id="{E019BA9E-5CDE-449E-954F-8149B50C288C}"/>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BEF54D67-F495-4636-B96B-E8B5A560FC88}"/>
            </a:ext>
          </a:extLst>
        </xdr:cNvPr>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9" name="フローチャート: 判断 298">
          <a:extLst>
            <a:ext uri="{FF2B5EF4-FFF2-40B4-BE49-F238E27FC236}">
              <a16:creationId xmlns:a16="http://schemas.microsoft.com/office/drawing/2014/main" id="{279206BE-632F-4144-8203-5A29F2EE8D87}"/>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300" name="フローチャート: 判断 299">
          <a:extLst>
            <a:ext uri="{FF2B5EF4-FFF2-40B4-BE49-F238E27FC236}">
              <a16:creationId xmlns:a16="http://schemas.microsoft.com/office/drawing/2014/main" id="{98F1A65E-3770-4380-ADBA-E040F9E2536D}"/>
            </a:ext>
          </a:extLst>
        </xdr:cNvPr>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9089</xdr:rowOff>
    </xdr:from>
    <xdr:ext cx="405111" cy="259045"/>
    <xdr:sp macro="" textlink="">
      <xdr:nvSpPr>
        <xdr:cNvPr id="301" name="n_1aveValue【福祉施設】&#10;有形固定資産減価償却率">
          <a:extLst>
            <a:ext uri="{FF2B5EF4-FFF2-40B4-BE49-F238E27FC236}">
              <a16:creationId xmlns:a16="http://schemas.microsoft.com/office/drawing/2014/main" id="{A1FF7FD3-DCA9-44E2-83A9-567FD7545DF2}"/>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28121</xdr:rowOff>
    </xdr:from>
    <xdr:to>
      <xdr:col>15</xdr:col>
      <xdr:colOff>101600</xdr:colOff>
      <xdr:row>83</xdr:row>
      <xdr:rowOff>129721</xdr:rowOff>
    </xdr:to>
    <xdr:sp macro="" textlink="">
      <xdr:nvSpPr>
        <xdr:cNvPr id="302" name="フローチャート: 判断 301">
          <a:extLst>
            <a:ext uri="{FF2B5EF4-FFF2-40B4-BE49-F238E27FC236}">
              <a16:creationId xmlns:a16="http://schemas.microsoft.com/office/drawing/2014/main" id="{E1F58F89-F2B8-47E8-BA33-57781F2E6174}"/>
            </a:ext>
          </a:extLst>
        </xdr:cNvPr>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146248</xdr:rowOff>
    </xdr:from>
    <xdr:ext cx="405111" cy="259045"/>
    <xdr:sp macro="" textlink="">
      <xdr:nvSpPr>
        <xdr:cNvPr id="303" name="n_2aveValue【福祉施設】&#10;有形固定資産減価償却率">
          <a:extLst>
            <a:ext uri="{FF2B5EF4-FFF2-40B4-BE49-F238E27FC236}">
              <a16:creationId xmlns:a16="http://schemas.microsoft.com/office/drawing/2014/main" id="{C0FBBCBF-B035-4B7C-833A-B9A4FD8E74EA}"/>
            </a:ext>
          </a:extLst>
        </xdr:cNvPr>
        <xdr:cNvSpPr txBox="1"/>
      </xdr:nvSpPr>
      <xdr:spPr>
        <a:xfrm>
          <a:off x="2705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5262</xdr:rowOff>
    </xdr:from>
    <xdr:to>
      <xdr:col>10</xdr:col>
      <xdr:colOff>165100</xdr:colOff>
      <xdr:row>83</xdr:row>
      <xdr:rowOff>106862</xdr:rowOff>
    </xdr:to>
    <xdr:sp macro="" textlink="">
      <xdr:nvSpPr>
        <xdr:cNvPr id="304" name="フローチャート: 判断 303">
          <a:extLst>
            <a:ext uri="{FF2B5EF4-FFF2-40B4-BE49-F238E27FC236}">
              <a16:creationId xmlns:a16="http://schemas.microsoft.com/office/drawing/2014/main" id="{D56DB1A6-E143-437B-B7DD-D27219ADF7A6}"/>
            </a:ext>
          </a:extLst>
        </xdr:cNvPr>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123389</xdr:rowOff>
    </xdr:from>
    <xdr:ext cx="405111" cy="259045"/>
    <xdr:sp macro="" textlink="">
      <xdr:nvSpPr>
        <xdr:cNvPr id="305" name="n_3aveValue【福祉施設】&#10;有形固定資産減価償却率">
          <a:extLst>
            <a:ext uri="{FF2B5EF4-FFF2-40B4-BE49-F238E27FC236}">
              <a16:creationId xmlns:a16="http://schemas.microsoft.com/office/drawing/2014/main" id="{FA221A28-5FAA-4B93-943D-342C3EBF18E9}"/>
            </a:ext>
          </a:extLst>
        </xdr:cNvPr>
        <xdr:cNvSpPr txBox="1"/>
      </xdr:nvSpPr>
      <xdr:spPr>
        <a:xfrm>
          <a:off x="1816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113030</xdr:rowOff>
    </xdr:from>
    <xdr:to>
      <xdr:col>6</xdr:col>
      <xdr:colOff>38100</xdr:colOff>
      <xdr:row>83</xdr:row>
      <xdr:rowOff>43180</xdr:rowOff>
    </xdr:to>
    <xdr:sp macro="" textlink="">
      <xdr:nvSpPr>
        <xdr:cNvPr id="306" name="フローチャート: 判断 305">
          <a:extLst>
            <a:ext uri="{FF2B5EF4-FFF2-40B4-BE49-F238E27FC236}">
              <a16:creationId xmlns:a16="http://schemas.microsoft.com/office/drawing/2014/main" id="{4D8A94DD-9326-42DB-BCB4-A446241333CC}"/>
            </a:ext>
          </a:extLst>
        </xdr:cNvPr>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59707</xdr:rowOff>
    </xdr:from>
    <xdr:ext cx="405111" cy="259045"/>
    <xdr:sp macro="" textlink="">
      <xdr:nvSpPr>
        <xdr:cNvPr id="307" name="n_4aveValue【福祉施設】&#10;有形固定資産減価償却率">
          <a:extLst>
            <a:ext uri="{FF2B5EF4-FFF2-40B4-BE49-F238E27FC236}">
              <a16:creationId xmlns:a16="http://schemas.microsoft.com/office/drawing/2014/main" id="{69D7700D-7F02-4E74-A1B0-3D15EC687481}"/>
            </a:ext>
          </a:extLst>
        </xdr:cNvPr>
        <xdr:cNvSpPr txBox="1"/>
      </xdr:nvSpPr>
      <xdr:spPr>
        <a:xfrm>
          <a:off x="927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BBF7317C-B592-4025-A4DB-AF379D7ECE8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2816E458-24EE-4047-8E72-0B293857CB6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3AE17B21-11BD-412F-99CC-D1B14E146B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8A3660C2-9593-4AF2-8D0C-CA7F8EE3DAE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EB88B45E-BEC7-440E-B3A8-CE682374E7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37919</xdr:rowOff>
    </xdr:from>
    <xdr:to>
      <xdr:col>24</xdr:col>
      <xdr:colOff>114300</xdr:colOff>
      <xdr:row>84</xdr:row>
      <xdr:rowOff>139519</xdr:rowOff>
    </xdr:to>
    <xdr:sp macro="" textlink="">
      <xdr:nvSpPr>
        <xdr:cNvPr id="313" name="楕円 312">
          <a:extLst>
            <a:ext uri="{FF2B5EF4-FFF2-40B4-BE49-F238E27FC236}">
              <a16:creationId xmlns:a16="http://schemas.microsoft.com/office/drawing/2014/main" id="{125B5702-E293-41B5-8CBF-4B0BFC0AA1D0}"/>
            </a:ext>
          </a:extLst>
        </xdr:cNvPr>
        <xdr:cNvSpPr/>
      </xdr:nvSpPr>
      <xdr:spPr>
        <a:xfrm>
          <a:off x="45847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16346</xdr:rowOff>
    </xdr:from>
    <xdr:ext cx="405111" cy="259045"/>
    <xdr:sp macro="" textlink="">
      <xdr:nvSpPr>
        <xdr:cNvPr id="314" name="【福祉施設】&#10;有形固定資産減価償却率該当値テキスト">
          <a:extLst>
            <a:ext uri="{FF2B5EF4-FFF2-40B4-BE49-F238E27FC236}">
              <a16:creationId xmlns:a16="http://schemas.microsoft.com/office/drawing/2014/main" id="{EBCBA40A-CD18-4E18-946C-1D23807E25BF}"/>
            </a:ext>
          </a:extLst>
        </xdr:cNvPr>
        <xdr:cNvSpPr txBox="1"/>
      </xdr:nvSpPr>
      <xdr:spPr>
        <a:xfrm>
          <a:off x="4673600"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363</xdr:rowOff>
    </xdr:from>
    <xdr:to>
      <xdr:col>20</xdr:col>
      <xdr:colOff>38100</xdr:colOff>
      <xdr:row>84</xdr:row>
      <xdr:rowOff>101963</xdr:rowOff>
    </xdr:to>
    <xdr:sp macro="" textlink="">
      <xdr:nvSpPr>
        <xdr:cNvPr id="315" name="楕円 314">
          <a:extLst>
            <a:ext uri="{FF2B5EF4-FFF2-40B4-BE49-F238E27FC236}">
              <a16:creationId xmlns:a16="http://schemas.microsoft.com/office/drawing/2014/main" id="{56FABEA9-0E50-4007-A2A5-4ED431FB21A9}"/>
            </a:ext>
          </a:extLst>
        </xdr:cNvPr>
        <xdr:cNvSpPr/>
      </xdr:nvSpPr>
      <xdr:spPr>
        <a:xfrm>
          <a:off x="3746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51163</xdr:rowOff>
    </xdr:from>
    <xdr:to>
      <xdr:col>24</xdr:col>
      <xdr:colOff>63500</xdr:colOff>
      <xdr:row>84</xdr:row>
      <xdr:rowOff>88719</xdr:rowOff>
    </xdr:to>
    <xdr:cxnSp macro="">
      <xdr:nvCxnSpPr>
        <xdr:cNvPr id="316" name="直線コネクタ 315">
          <a:extLst>
            <a:ext uri="{FF2B5EF4-FFF2-40B4-BE49-F238E27FC236}">
              <a16:creationId xmlns:a16="http://schemas.microsoft.com/office/drawing/2014/main" id="{62492B44-F0C4-41AE-B7D0-131BF7289B09}"/>
            </a:ext>
          </a:extLst>
        </xdr:cNvPr>
        <xdr:cNvCxnSpPr/>
      </xdr:nvCxnSpPr>
      <xdr:spPr>
        <a:xfrm>
          <a:off x="3797300" y="1445296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317" name="楕円 316">
          <a:extLst>
            <a:ext uri="{FF2B5EF4-FFF2-40B4-BE49-F238E27FC236}">
              <a16:creationId xmlns:a16="http://schemas.microsoft.com/office/drawing/2014/main" id="{3B9F9B1C-04C8-4068-9C1A-61FAA6EE8343}"/>
            </a:ext>
          </a:extLst>
        </xdr:cNvPr>
        <xdr:cNvSpPr/>
      </xdr:nvSpPr>
      <xdr:spPr>
        <a:xfrm>
          <a:off x="2857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xdr:rowOff>
    </xdr:from>
    <xdr:to>
      <xdr:col>19</xdr:col>
      <xdr:colOff>177800</xdr:colOff>
      <xdr:row>84</xdr:row>
      <xdr:rowOff>51163</xdr:rowOff>
    </xdr:to>
    <xdr:cxnSp macro="">
      <xdr:nvCxnSpPr>
        <xdr:cNvPr id="318" name="直線コネクタ 317">
          <a:extLst>
            <a:ext uri="{FF2B5EF4-FFF2-40B4-BE49-F238E27FC236}">
              <a16:creationId xmlns:a16="http://schemas.microsoft.com/office/drawing/2014/main" id="{9E34E8BB-3F5B-496A-B9D9-2AD10E7DE16B}"/>
            </a:ext>
          </a:extLst>
        </xdr:cNvPr>
        <xdr:cNvCxnSpPr/>
      </xdr:nvCxnSpPr>
      <xdr:spPr>
        <a:xfrm>
          <a:off x="2908300" y="144137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95069</xdr:rowOff>
    </xdr:from>
    <xdr:to>
      <xdr:col>10</xdr:col>
      <xdr:colOff>165100</xdr:colOff>
      <xdr:row>84</xdr:row>
      <xdr:rowOff>25219</xdr:rowOff>
    </xdr:to>
    <xdr:sp macro="" textlink="">
      <xdr:nvSpPr>
        <xdr:cNvPr id="319" name="楕円 318">
          <a:extLst>
            <a:ext uri="{FF2B5EF4-FFF2-40B4-BE49-F238E27FC236}">
              <a16:creationId xmlns:a16="http://schemas.microsoft.com/office/drawing/2014/main" id="{DB04F0D3-AB56-4090-B99B-6CAF54BB276E}"/>
            </a:ext>
          </a:extLst>
        </xdr:cNvPr>
        <xdr:cNvSpPr/>
      </xdr:nvSpPr>
      <xdr:spPr>
        <a:xfrm>
          <a:off x="1968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145869</xdr:rowOff>
    </xdr:from>
    <xdr:to>
      <xdr:col>15</xdr:col>
      <xdr:colOff>50800</xdr:colOff>
      <xdr:row>84</xdr:row>
      <xdr:rowOff>11974</xdr:rowOff>
    </xdr:to>
    <xdr:cxnSp macro="">
      <xdr:nvCxnSpPr>
        <xdr:cNvPr id="320" name="直線コネクタ 319">
          <a:extLst>
            <a:ext uri="{FF2B5EF4-FFF2-40B4-BE49-F238E27FC236}">
              <a16:creationId xmlns:a16="http://schemas.microsoft.com/office/drawing/2014/main" id="{10B60B31-6022-4769-8B10-25E4F5FDDFA5}"/>
            </a:ext>
          </a:extLst>
        </xdr:cNvPr>
        <xdr:cNvCxnSpPr/>
      </xdr:nvCxnSpPr>
      <xdr:spPr>
        <a:xfrm>
          <a:off x="2019300" y="143762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57513</xdr:rowOff>
    </xdr:from>
    <xdr:to>
      <xdr:col>6</xdr:col>
      <xdr:colOff>38100</xdr:colOff>
      <xdr:row>83</xdr:row>
      <xdr:rowOff>159113</xdr:rowOff>
    </xdr:to>
    <xdr:sp macro="" textlink="">
      <xdr:nvSpPr>
        <xdr:cNvPr id="321" name="楕円 320">
          <a:extLst>
            <a:ext uri="{FF2B5EF4-FFF2-40B4-BE49-F238E27FC236}">
              <a16:creationId xmlns:a16="http://schemas.microsoft.com/office/drawing/2014/main" id="{EB71FB33-44A0-425E-87F5-3C24FFFD8918}"/>
            </a:ext>
          </a:extLst>
        </xdr:cNvPr>
        <xdr:cNvSpPr/>
      </xdr:nvSpPr>
      <xdr:spPr>
        <a:xfrm>
          <a:off x="1079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108313</xdr:rowOff>
    </xdr:from>
    <xdr:to>
      <xdr:col>10</xdr:col>
      <xdr:colOff>114300</xdr:colOff>
      <xdr:row>83</xdr:row>
      <xdr:rowOff>145869</xdr:rowOff>
    </xdr:to>
    <xdr:cxnSp macro="">
      <xdr:nvCxnSpPr>
        <xdr:cNvPr id="322" name="直線コネクタ 321">
          <a:extLst>
            <a:ext uri="{FF2B5EF4-FFF2-40B4-BE49-F238E27FC236}">
              <a16:creationId xmlns:a16="http://schemas.microsoft.com/office/drawing/2014/main" id="{005CA423-B30A-40CC-9687-AD10BB849C6C}"/>
            </a:ext>
          </a:extLst>
        </xdr:cNvPr>
        <xdr:cNvCxnSpPr/>
      </xdr:nvCxnSpPr>
      <xdr:spPr>
        <a:xfrm>
          <a:off x="1130300" y="143386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93090</xdr:rowOff>
    </xdr:from>
    <xdr:ext cx="405111" cy="259045"/>
    <xdr:sp macro="" textlink="">
      <xdr:nvSpPr>
        <xdr:cNvPr id="323" name="n_1mainValue【福祉施設】&#10;有形固定資産減価償却率">
          <a:extLst>
            <a:ext uri="{FF2B5EF4-FFF2-40B4-BE49-F238E27FC236}">
              <a16:creationId xmlns:a16="http://schemas.microsoft.com/office/drawing/2014/main" id="{0F342F7F-2AE5-4AA8-A398-45D8C4CC33CC}"/>
            </a:ext>
          </a:extLst>
        </xdr:cNvPr>
        <xdr:cNvSpPr txBox="1"/>
      </xdr:nvSpPr>
      <xdr:spPr>
        <a:xfrm>
          <a:off x="35820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324" name="n_2mainValue【福祉施設】&#10;有形固定資産減価償却率">
          <a:extLst>
            <a:ext uri="{FF2B5EF4-FFF2-40B4-BE49-F238E27FC236}">
              <a16:creationId xmlns:a16="http://schemas.microsoft.com/office/drawing/2014/main" id="{4CAF594D-E29C-44B9-AD09-D3CCCB7B7B9C}"/>
            </a:ext>
          </a:extLst>
        </xdr:cNvPr>
        <xdr:cNvSpPr txBox="1"/>
      </xdr:nvSpPr>
      <xdr:spPr>
        <a:xfrm>
          <a:off x="2705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16346</xdr:rowOff>
    </xdr:from>
    <xdr:ext cx="405111" cy="259045"/>
    <xdr:sp macro="" textlink="">
      <xdr:nvSpPr>
        <xdr:cNvPr id="325" name="n_3mainValue【福祉施設】&#10;有形固定資産減価償却率">
          <a:extLst>
            <a:ext uri="{FF2B5EF4-FFF2-40B4-BE49-F238E27FC236}">
              <a16:creationId xmlns:a16="http://schemas.microsoft.com/office/drawing/2014/main" id="{B94B5272-D207-42A7-8809-61D4050A2A2B}"/>
            </a:ext>
          </a:extLst>
        </xdr:cNvPr>
        <xdr:cNvSpPr txBox="1"/>
      </xdr:nvSpPr>
      <xdr:spPr>
        <a:xfrm>
          <a:off x="1816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26" name="n_4mainValue【福祉施設】&#10;有形固定資産減価償却率">
          <a:extLst>
            <a:ext uri="{FF2B5EF4-FFF2-40B4-BE49-F238E27FC236}">
              <a16:creationId xmlns:a16="http://schemas.microsoft.com/office/drawing/2014/main" id="{E7CECF37-421F-47EB-86F1-8B1648747661}"/>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6F8377CA-736D-4CC7-84A3-132744AE3A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583B44FD-3172-432F-B033-DAE0D887E1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A7CB0F08-EFF2-4EFE-A75E-199B65D374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8347CD0A-B7F2-46B7-BB20-A0D99587AD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1761ADE7-5817-4E3B-A717-37E2CD5377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413DD262-3FCE-4776-A309-3B36B47382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556EFAE5-AB1B-4C8E-9984-48D58447EF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49F3934D-1668-4456-A01E-8BCA22562D0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F901F2B1-2F4C-45FB-871A-BB376EF04D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9789D41B-7BC0-455A-BBAB-201D72306E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7" name="直線コネクタ 336">
          <a:extLst>
            <a:ext uri="{FF2B5EF4-FFF2-40B4-BE49-F238E27FC236}">
              <a16:creationId xmlns:a16="http://schemas.microsoft.com/office/drawing/2014/main" id="{E97EC776-8363-4FFC-8076-2E2739632085}"/>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8" name="テキスト ボックス 337">
          <a:extLst>
            <a:ext uri="{FF2B5EF4-FFF2-40B4-BE49-F238E27FC236}">
              <a16:creationId xmlns:a16="http://schemas.microsoft.com/office/drawing/2014/main" id="{3C60F65D-BD97-4EA9-8B26-4DD5C39998AD}"/>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9" name="直線コネクタ 338">
          <a:extLst>
            <a:ext uri="{FF2B5EF4-FFF2-40B4-BE49-F238E27FC236}">
              <a16:creationId xmlns:a16="http://schemas.microsoft.com/office/drawing/2014/main" id="{FE54A544-B81E-43A9-A2D2-0768AADFB2D7}"/>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40" name="テキスト ボックス 339">
          <a:extLst>
            <a:ext uri="{FF2B5EF4-FFF2-40B4-BE49-F238E27FC236}">
              <a16:creationId xmlns:a16="http://schemas.microsoft.com/office/drawing/2014/main" id="{6C65E9D6-6882-4C62-9C63-BEA07233248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41" name="直線コネクタ 340">
          <a:extLst>
            <a:ext uri="{FF2B5EF4-FFF2-40B4-BE49-F238E27FC236}">
              <a16:creationId xmlns:a16="http://schemas.microsoft.com/office/drawing/2014/main" id="{CB430D7E-E5E3-4468-99B6-08780E9A9598}"/>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2" name="テキスト ボックス 341">
          <a:extLst>
            <a:ext uri="{FF2B5EF4-FFF2-40B4-BE49-F238E27FC236}">
              <a16:creationId xmlns:a16="http://schemas.microsoft.com/office/drawing/2014/main" id="{30D5D9D1-20B9-46AD-9E70-A84B63E0E28C}"/>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3" name="直線コネクタ 342">
          <a:extLst>
            <a:ext uri="{FF2B5EF4-FFF2-40B4-BE49-F238E27FC236}">
              <a16:creationId xmlns:a16="http://schemas.microsoft.com/office/drawing/2014/main" id="{BB4094D3-6D66-46CE-ABE6-40EAFBB3616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4" name="テキスト ボックス 343">
          <a:extLst>
            <a:ext uri="{FF2B5EF4-FFF2-40B4-BE49-F238E27FC236}">
              <a16:creationId xmlns:a16="http://schemas.microsoft.com/office/drawing/2014/main" id="{BFFBE293-0478-4871-BDB0-10FBD908BE6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5" name="直線コネクタ 344">
          <a:extLst>
            <a:ext uri="{FF2B5EF4-FFF2-40B4-BE49-F238E27FC236}">
              <a16:creationId xmlns:a16="http://schemas.microsoft.com/office/drawing/2014/main" id="{8D97E5E1-FB88-4450-B929-8CB37A859288}"/>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6" name="テキスト ボックス 345">
          <a:extLst>
            <a:ext uri="{FF2B5EF4-FFF2-40B4-BE49-F238E27FC236}">
              <a16:creationId xmlns:a16="http://schemas.microsoft.com/office/drawing/2014/main" id="{4F7237C2-EAB2-4AD8-89B9-34CC184EC507}"/>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7" name="直線コネクタ 346">
          <a:extLst>
            <a:ext uri="{FF2B5EF4-FFF2-40B4-BE49-F238E27FC236}">
              <a16:creationId xmlns:a16="http://schemas.microsoft.com/office/drawing/2014/main" id="{835206CE-8C0A-44B1-A952-E70456D1739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8" name="テキスト ボックス 347">
          <a:extLst>
            <a:ext uri="{FF2B5EF4-FFF2-40B4-BE49-F238E27FC236}">
              <a16:creationId xmlns:a16="http://schemas.microsoft.com/office/drawing/2014/main" id="{14F62771-C373-4243-8671-CF180D860C9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9" name="直線コネクタ 348">
          <a:extLst>
            <a:ext uri="{FF2B5EF4-FFF2-40B4-BE49-F238E27FC236}">
              <a16:creationId xmlns:a16="http://schemas.microsoft.com/office/drawing/2014/main" id="{C7D86118-AC53-4012-9135-F367557272DC}"/>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50" name="テキスト ボックス 349">
          <a:extLst>
            <a:ext uri="{FF2B5EF4-FFF2-40B4-BE49-F238E27FC236}">
              <a16:creationId xmlns:a16="http://schemas.microsoft.com/office/drawing/2014/main" id="{DFCC4D63-97F4-44ED-9E8C-3B8F32F2F171}"/>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51" name="直線コネクタ 350">
          <a:extLst>
            <a:ext uri="{FF2B5EF4-FFF2-40B4-BE49-F238E27FC236}">
              <a16:creationId xmlns:a16="http://schemas.microsoft.com/office/drawing/2014/main" id="{F547667F-5728-42E5-A083-28B378D956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2" name="テキスト ボックス 351">
          <a:extLst>
            <a:ext uri="{FF2B5EF4-FFF2-40B4-BE49-F238E27FC236}">
              <a16:creationId xmlns:a16="http://schemas.microsoft.com/office/drawing/2014/main" id="{9B787B94-9F7B-4355-BCB0-A218FF1B4B1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3" name="【福祉施設】&#10;一人当たり面積グラフ枠">
          <a:extLst>
            <a:ext uri="{FF2B5EF4-FFF2-40B4-BE49-F238E27FC236}">
              <a16:creationId xmlns:a16="http://schemas.microsoft.com/office/drawing/2014/main" id="{060AC6C3-EBF1-454D-A1C3-BD5CB1FB39B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4" name="直線コネクタ 353">
          <a:extLst>
            <a:ext uri="{FF2B5EF4-FFF2-40B4-BE49-F238E27FC236}">
              <a16:creationId xmlns:a16="http://schemas.microsoft.com/office/drawing/2014/main" id="{9215BFD5-508B-4B5E-A1F4-7E093ED7A917}"/>
            </a:ext>
          </a:extLst>
        </xdr:cNvPr>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5" name="【福祉施設】&#10;一人当たり面積最小値テキスト">
          <a:extLst>
            <a:ext uri="{FF2B5EF4-FFF2-40B4-BE49-F238E27FC236}">
              <a16:creationId xmlns:a16="http://schemas.microsoft.com/office/drawing/2014/main" id="{38805778-C29B-4B60-99DE-614B7BEEEEE5}"/>
            </a:ext>
          </a:extLst>
        </xdr:cNvPr>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6" name="直線コネクタ 355">
          <a:extLst>
            <a:ext uri="{FF2B5EF4-FFF2-40B4-BE49-F238E27FC236}">
              <a16:creationId xmlns:a16="http://schemas.microsoft.com/office/drawing/2014/main" id="{B330E683-A0DF-4066-BB08-D69FCD2D2DF0}"/>
            </a:ext>
          </a:extLst>
        </xdr:cNvPr>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7" name="【福祉施設】&#10;一人当たり面積最大値テキスト">
          <a:extLst>
            <a:ext uri="{FF2B5EF4-FFF2-40B4-BE49-F238E27FC236}">
              <a16:creationId xmlns:a16="http://schemas.microsoft.com/office/drawing/2014/main" id="{79A7B64E-2916-46E6-81BD-5423C5C4D57C}"/>
            </a:ext>
          </a:extLst>
        </xdr:cNvPr>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8" name="直線コネクタ 357">
          <a:extLst>
            <a:ext uri="{FF2B5EF4-FFF2-40B4-BE49-F238E27FC236}">
              <a16:creationId xmlns:a16="http://schemas.microsoft.com/office/drawing/2014/main" id="{D8A40D8F-3C5C-4573-BBAF-49E02A76AE33}"/>
            </a:ext>
          </a:extLst>
        </xdr:cNvPr>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359" name="【福祉施設】&#10;一人当たり面積平均値テキスト">
          <a:extLst>
            <a:ext uri="{FF2B5EF4-FFF2-40B4-BE49-F238E27FC236}">
              <a16:creationId xmlns:a16="http://schemas.microsoft.com/office/drawing/2014/main" id="{D9471573-0579-44C7-AA49-A776322793A0}"/>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60" name="フローチャート: 判断 359">
          <a:extLst>
            <a:ext uri="{FF2B5EF4-FFF2-40B4-BE49-F238E27FC236}">
              <a16:creationId xmlns:a16="http://schemas.microsoft.com/office/drawing/2014/main" id="{D5A8991B-BCCD-47D8-8164-770AF7454F6E}"/>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61" name="フローチャート: 判断 360">
          <a:extLst>
            <a:ext uri="{FF2B5EF4-FFF2-40B4-BE49-F238E27FC236}">
              <a16:creationId xmlns:a16="http://schemas.microsoft.com/office/drawing/2014/main" id="{DA790E8B-BEE9-4B86-9A7A-83E8D28FD348}"/>
            </a:ext>
          </a:extLst>
        </xdr:cNvPr>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17163</xdr:rowOff>
    </xdr:from>
    <xdr:ext cx="469744" cy="259045"/>
    <xdr:sp macro="" textlink="">
      <xdr:nvSpPr>
        <xdr:cNvPr id="362" name="n_1aveValue【福祉施設】&#10;一人当たり面積">
          <a:extLst>
            <a:ext uri="{FF2B5EF4-FFF2-40B4-BE49-F238E27FC236}">
              <a16:creationId xmlns:a16="http://schemas.microsoft.com/office/drawing/2014/main" id="{8DCD5980-3FA1-49E9-9C7B-90E3ED9A9A08}"/>
            </a:ext>
          </a:extLst>
        </xdr:cNvPr>
        <xdr:cNvSpPr txBox="1"/>
      </xdr:nvSpPr>
      <xdr:spPr>
        <a:xfrm>
          <a:off x="93917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130175</xdr:rowOff>
    </xdr:from>
    <xdr:to>
      <xdr:col>46</xdr:col>
      <xdr:colOff>38100</xdr:colOff>
      <xdr:row>84</xdr:row>
      <xdr:rowOff>60325</xdr:rowOff>
    </xdr:to>
    <xdr:sp macro="" textlink="">
      <xdr:nvSpPr>
        <xdr:cNvPr id="363" name="フローチャート: 判断 362">
          <a:extLst>
            <a:ext uri="{FF2B5EF4-FFF2-40B4-BE49-F238E27FC236}">
              <a16:creationId xmlns:a16="http://schemas.microsoft.com/office/drawing/2014/main" id="{4C254F16-B223-406D-BD9B-0018D8973729}"/>
            </a:ext>
          </a:extLst>
        </xdr:cNvPr>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51452</xdr:rowOff>
    </xdr:from>
    <xdr:ext cx="469744" cy="259045"/>
    <xdr:sp macro="" textlink="">
      <xdr:nvSpPr>
        <xdr:cNvPr id="364" name="n_2aveValue【福祉施設】&#10;一人当たり面積">
          <a:extLst>
            <a:ext uri="{FF2B5EF4-FFF2-40B4-BE49-F238E27FC236}">
              <a16:creationId xmlns:a16="http://schemas.microsoft.com/office/drawing/2014/main" id="{86D22FA1-617F-4C1B-9592-D04C83B0B03A}"/>
            </a:ext>
          </a:extLst>
        </xdr:cNvPr>
        <xdr:cNvSpPr txBox="1"/>
      </xdr:nvSpPr>
      <xdr:spPr>
        <a:xfrm>
          <a:off x="8515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41593</xdr:rowOff>
    </xdr:from>
    <xdr:to>
      <xdr:col>41</xdr:col>
      <xdr:colOff>101600</xdr:colOff>
      <xdr:row>84</xdr:row>
      <xdr:rowOff>143193</xdr:rowOff>
    </xdr:to>
    <xdr:sp macro="" textlink="">
      <xdr:nvSpPr>
        <xdr:cNvPr id="365" name="フローチャート: 判断 364">
          <a:extLst>
            <a:ext uri="{FF2B5EF4-FFF2-40B4-BE49-F238E27FC236}">
              <a16:creationId xmlns:a16="http://schemas.microsoft.com/office/drawing/2014/main" id="{4BFD3A2E-3FD1-438B-B793-84126E34E22E}"/>
            </a:ext>
          </a:extLst>
        </xdr:cNvPr>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134320</xdr:rowOff>
    </xdr:from>
    <xdr:ext cx="469744" cy="259045"/>
    <xdr:sp macro="" textlink="">
      <xdr:nvSpPr>
        <xdr:cNvPr id="366" name="n_3aveValue【福祉施設】&#10;一人当たり面積">
          <a:extLst>
            <a:ext uri="{FF2B5EF4-FFF2-40B4-BE49-F238E27FC236}">
              <a16:creationId xmlns:a16="http://schemas.microsoft.com/office/drawing/2014/main" id="{22B32A25-39F3-4FF9-B2E5-079E6A7748FA}"/>
            </a:ext>
          </a:extLst>
        </xdr:cNvPr>
        <xdr:cNvSpPr txBox="1"/>
      </xdr:nvSpPr>
      <xdr:spPr>
        <a:xfrm>
          <a:off x="7626427" y="1453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104457</xdr:rowOff>
    </xdr:from>
    <xdr:to>
      <xdr:col>36</xdr:col>
      <xdr:colOff>165100</xdr:colOff>
      <xdr:row>84</xdr:row>
      <xdr:rowOff>34607</xdr:rowOff>
    </xdr:to>
    <xdr:sp macro="" textlink="">
      <xdr:nvSpPr>
        <xdr:cNvPr id="367" name="フローチャート: 判断 366">
          <a:extLst>
            <a:ext uri="{FF2B5EF4-FFF2-40B4-BE49-F238E27FC236}">
              <a16:creationId xmlns:a16="http://schemas.microsoft.com/office/drawing/2014/main" id="{633D7879-D06A-4166-B50E-ACD0A8A009C2}"/>
            </a:ext>
          </a:extLst>
        </xdr:cNvPr>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84</xdr:row>
      <xdr:rowOff>25734</xdr:rowOff>
    </xdr:from>
    <xdr:ext cx="469744" cy="259045"/>
    <xdr:sp macro="" textlink="">
      <xdr:nvSpPr>
        <xdr:cNvPr id="368" name="n_4aveValue【福祉施設】&#10;一人当たり面積">
          <a:extLst>
            <a:ext uri="{FF2B5EF4-FFF2-40B4-BE49-F238E27FC236}">
              <a16:creationId xmlns:a16="http://schemas.microsoft.com/office/drawing/2014/main" id="{77BE4615-B61B-49BA-968C-1B92350FFF9D}"/>
            </a:ext>
          </a:extLst>
        </xdr:cNvPr>
        <xdr:cNvSpPr txBox="1"/>
      </xdr:nvSpPr>
      <xdr:spPr>
        <a:xfrm>
          <a:off x="6737427" y="1442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E238A5F5-4DBD-4B8D-9B01-6D17C7FBA3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08A26780-B0D3-4944-AD70-8ECD2ACB7D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id="{A95F069B-AABC-4B06-8792-D954ACFCB5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72" name="テキスト ボックス 371">
          <a:extLst>
            <a:ext uri="{FF2B5EF4-FFF2-40B4-BE49-F238E27FC236}">
              <a16:creationId xmlns:a16="http://schemas.microsoft.com/office/drawing/2014/main" id="{1E2552B6-9112-4CAF-B2B3-42EFA635396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73" name="テキスト ボックス 372">
          <a:extLst>
            <a:ext uri="{FF2B5EF4-FFF2-40B4-BE49-F238E27FC236}">
              <a16:creationId xmlns:a16="http://schemas.microsoft.com/office/drawing/2014/main" id="{660E8407-385A-4B6C-B7EC-4A78DEE27D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47307</xdr:rowOff>
    </xdr:from>
    <xdr:to>
      <xdr:col>55</xdr:col>
      <xdr:colOff>50800</xdr:colOff>
      <xdr:row>81</xdr:row>
      <xdr:rowOff>148907</xdr:rowOff>
    </xdr:to>
    <xdr:sp macro="" textlink="">
      <xdr:nvSpPr>
        <xdr:cNvPr id="374" name="楕円 373">
          <a:extLst>
            <a:ext uri="{FF2B5EF4-FFF2-40B4-BE49-F238E27FC236}">
              <a16:creationId xmlns:a16="http://schemas.microsoft.com/office/drawing/2014/main" id="{934CDB5A-A0F6-4D5B-AF0F-6D8C60795269}"/>
            </a:ext>
          </a:extLst>
        </xdr:cNvPr>
        <xdr:cNvSpPr/>
      </xdr:nvSpPr>
      <xdr:spPr>
        <a:xfrm>
          <a:off x="10426700" y="1393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70184</xdr:rowOff>
    </xdr:from>
    <xdr:ext cx="469744" cy="259045"/>
    <xdr:sp macro="" textlink="">
      <xdr:nvSpPr>
        <xdr:cNvPr id="375" name="【福祉施設】&#10;一人当たり面積該当値テキスト">
          <a:extLst>
            <a:ext uri="{FF2B5EF4-FFF2-40B4-BE49-F238E27FC236}">
              <a16:creationId xmlns:a16="http://schemas.microsoft.com/office/drawing/2014/main" id="{9E61317D-0468-456C-B400-C690215555EB}"/>
            </a:ext>
          </a:extLst>
        </xdr:cNvPr>
        <xdr:cNvSpPr txBox="1"/>
      </xdr:nvSpPr>
      <xdr:spPr>
        <a:xfrm>
          <a:off x="10515600" y="1378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64452</xdr:rowOff>
    </xdr:from>
    <xdr:to>
      <xdr:col>50</xdr:col>
      <xdr:colOff>165100</xdr:colOff>
      <xdr:row>81</xdr:row>
      <xdr:rowOff>166052</xdr:rowOff>
    </xdr:to>
    <xdr:sp macro="" textlink="">
      <xdr:nvSpPr>
        <xdr:cNvPr id="376" name="楕円 375">
          <a:extLst>
            <a:ext uri="{FF2B5EF4-FFF2-40B4-BE49-F238E27FC236}">
              <a16:creationId xmlns:a16="http://schemas.microsoft.com/office/drawing/2014/main" id="{D0623D5E-EF25-4CF3-8B66-00493FC2FF34}"/>
            </a:ext>
          </a:extLst>
        </xdr:cNvPr>
        <xdr:cNvSpPr/>
      </xdr:nvSpPr>
      <xdr:spPr>
        <a:xfrm>
          <a:off x="9588500" y="139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98107</xdr:rowOff>
    </xdr:from>
    <xdr:to>
      <xdr:col>55</xdr:col>
      <xdr:colOff>0</xdr:colOff>
      <xdr:row>81</xdr:row>
      <xdr:rowOff>115252</xdr:rowOff>
    </xdr:to>
    <xdr:cxnSp macro="">
      <xdr:nvCxnSpPr>
        <xdr:cNvPr id="377" name="直線コネクタ 376">
          <a:extLst>
            <a:ext uri="{FF2B5EF4-FFF2-40B4-BE49-F238E27FC236}">
              <a16:creationId xmlns:a16="http://schemas.microsoft.com/office/drawing/2014/main" id="{E4D0B8B9-8776-4F95-A240-9770876FFBEB}"/>
            </a:ext>
          </a:extLst>
        </xdr:cNvPr>
        <xdr:cNvCxnSpPr/>
      </xdr:nvCxnSpPr>
      <xdr:spPr>
        <a:xfrm flipV="1">
          <a:off x="9639300" y="13985557"/>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81598</xdr:rowOff>
    </xdr:from>
    <xdr:to>
      <xdr:col>46</xdr:col>
      <xdr:colOff>38100</xdr:colOff>
      <xdr:row>82</xdr:row>
      <xdr:rowOff>11748</xdr:rowOff>
    </xdr:to>
    <xdr:sp macro="" textlink="">
      <xdr:nvSpPr>
        <xdr:cNvPr id="378" name="楕円 377">
          <a:extLst>
            <a:ext uri="{FF2B5EF4-FFF2-40B4-BE49-F238E27FC236}">
              <a16:creationId xmlns:a16="http://schemas.microsoft.com/office/drawing/2014/main" id="{50B0C836-1B23-462A-973C-816264D77331}"/>
            </a:ext>
          </a:extLst>
        </xdr:cNvPr>
        <xdr:cNvSpPr/>
      </xdr:nvSpPr>
      <xdr:spPr>
        <a:xfrm>
          <a:off x="8699500" y="139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115252</xdr:rowOff>
    </xdr:from>
    <xdr:to>
      <xdr:col>50</xdr:col>
      <xdr:colOff>114300</xdr:colOff>
      <xdr:row>81</xdr:row>
      <xdr:rowOff>132398</xdr:rowOff>
    </xdr:to>
    <xdr:cxnSp macro="">
      <xdr:nvCxnSpPr>
        <xdr:cNvPr id="379" name="直線コネクタ 378">
          <a:extLst>
            <a:ext uri="{FF2B5EF4-FFF2-40B4-BE49-F238E27FC236}">
              <a16:creationId xmlns:a16="http://schemas.microsoft.com/office/drawing/2014/main" id="{AB27C35A-968F-4FC2-B45F-AD95D6C9A6B6}"/>
            </a:ext>
          </a:extLst>
        </xdr:cNvPr>
        <xdr:cNvCxnSpPr/>
      </xdr:nvCxnSpPr>
      <xdr:spPr>
        <a:xfrm flipV="1">
          <a:off x="8750300" y="14002702"/>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101600</xdr:rowOff>
    </xdr:from>
    <xdr:to>
      <xdr:col>41</xdr:col>
      <xdr:colOff>101600</xdr:colOff>
      <xdr:row>82</xdr:row>
      <xdr:rowOff>31750</xdr:rowOff>
    </xdr:to>
    <xdr:sp macro="" textlink="">
      <xdr:nvSpPr>
        <xdr:cNvPr id="380" name="楕円 379">
          <a:extLst>
            <a:ext uri="{FF2B5EF4-FFF2-40B4-BE49-F238E27FC236}">
              <a16:creationId xmlns:a16="http://schemas.microsoft.com/office/drawing/2014/main" id="{F8B4C19A-B621-4F67-8DBE-935B566ECAA2}"/>
            </a:ext>
          </a:extLst>
        </xdr:cNvPr>
        <xdr:cNvSpPr/>
      </xdr:nvSpPr>
      <xdr:spPr>
        <a:xfrm>
          <a:off x="781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132398</xdr:rowOff>
    </xdr:from>
    <xdr:to>
      <xdr:col>45</xdr:col>
      <xdr:colOff>177800</xdr:colOff>
      <xdr:row>81</xdr:row>
      <xdr:rowOff>152400</xdr:rowOff>
    </xdr:to>
    <xdr:cxnSp macro="">
      <xdr:nvCxnSpPr>
        <xdr:cNvPr id="381" name="直線コネクタ 380">
          <a:extLst>
            <a:ext uri="{FF2B5EF4-FFF2-40B4-BE49-F238E27FC236}">
              <a16:creationId xmlns:a16="http://schemas.microsoft.com/office/drawing/2014/main" id="{028FDFBD-E9A7-4CF9-824D-17795AF892EE}"/>
            </a:ext>
          </a:extLst>
        </xdr:cNvPr>
        <xdr:cNvCxnSpPr/>
      </xdr:nvCxnSpPr>
      <xdr:spPr>
        <a:xfrm flipV="1">
          <a:off x="7861300" y="14019848"/>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138748</xdr:rowOff>
    </xdr:from>
    <xdr:to>
      <xdr:col>36</xdr:col>
      <xdr:colOff>165100</xdr:colOff>
      <xdr:row>82</xdr:row>
      <xdr:rowOff>68898</xdr:rowOff>
    </xdr:to>
    <xdr:sp macro="" textlink="">
      <xdr:nvSpPr>
        <xdr:cNvPr id="382" name="楕円 381">
          <a:extLst>
            <a:ext uri="{FF2B5EF4-FFF2-40B4-BE49-F238E27FC236}">
              <a16:creationId xmlns:a16="http://schemas.microsoft.com/office/drawing/2014/main" id="{5BEA66FD-F336-4655-A491-9F5F14C5EA1A}"/>
            </a:ext>
          </a:extLst>
        </xdr:cNvPr>
        <xdr:cNvSpPr/>
      </xdr:nvSpPr>
      <xdr:spPr>
        <a:xfrm>
          <a:off x="6921500" y="1402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152400</xdr:rowOff>
    </xdr:from>
    <xdr:to>
      <xdr:col>41</xdr:col>
      <xdr:colOff>50800</xdr:colOff>
      <xdr:row>82</xdr:row>
      <xdr:rowOff>18098</xdr:rowOff>
    </xdr:to>
    <xdr:cxnSp macro="">
      <xdr:nvCxnSpPr>
        <xdr:cNvPr id="383" name="直線コネクタ 382">
          <a:extLst>
            <a:ext uri="{FF2B5EF4-FFF2-40B4-BE49-F238E27FC236}">
              <a16:creationId xmlns:a16="http://schemas.microsoft.com/office/drawing/2014/main" id="{62484D3F-730C-4779-BED1-A04884F4C8C5}"/>
            </a:ext>
          </a:extLst>
        </xdr:cNvPr>
        <xdr:cNvCxnSpPr/>
      </xdr:nvCxnSpPr>
      <xdr:spPr>
        <a:xfrm flipV="1">
          <a:off x="6972300" y="14039850"/>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11129</xdr:rowOff>
    </xdr:from>
    <xdr:ext cx="469744" cy="259045"/>
    <xdr:sp macro="" textlink="">
      <xdr:nvSpPr>
        <xdr:cNvPr id="384" name="n_1mainValue【福祉施設】&#10;一人当たり面積">
          <a:extLst>
            <a:ext uri="{FF2B5EF4-FFF2-40B4-BE49-F238E27FC236}">
              <a16:creationId xmlns:a16="http://schemas.microsoft.com/office/drawing/2014/main" id="{05DE5A0E-AEFC-468B-93B2-87F312320AB2}"/>
            </a:ext>
          </a:extLst>
        </xdr:cNvPr>
        <xdr:cNvSpPr txBox="1"/>
      </xdr:nvSpPr>
      <xdr:spPr>
        <a:xfrm>
          <a:off x="9391727" y="1372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28275</xdr:rowOff>
    </xdr:from>
    <xdr:ext cx="469744" cy="259045"/>
    <xdr:sp macro="" textlink="">
      <xdr:nvSpPr>
        <xdr:cNvPr id="385" name="n_2mainValue【福祉施設】&#10;一人当たり面積">
          <a:extLst>
            <a:ext uri="{FF2B5EF4-FFF2-40B4-BE49-F238E27FC236}">
              <a16:creationId xmlns:a16="http://schemas.microsoft.com/office/drawing/2014/main" id="{EDDBA62C-913A-408B-AECC-063ED2FF0387}"/>
            </a:ext>
          </a:extLst>
        </xdr:cNvPr>
        <xdr:cNvSpPr txBox="1"/>
      </xdr:nvSpPr>
      <xdr:spPr>
        <a:xfrm>
          <a:off x="8515427" y="1374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48277</xdr:rowOff>
    </xdr:from>
    <xdr:ext cx="469744" cy="259045"/>
    <xdr:sp macro="" textlink="">
      <xdr:nvSpPr>
        <xdr:cNvPr id="386" name="n_3mainValue【福祉施設】&#10;一人当たり面積">
          <a:extLst>
            <a:ext uri="{FF2B5EF4-FFF2-40B4-BE49-F238E27FC236}">
              <a16:creationId xmlns:a16="http://schemas.microsoft.com/office/drawing/2014/main" id="{B76DE1D1-859B-4A5C-AB81-52FAFDBFEFE9}"/>
            </a:ext>
          </a:extLst>
        </xdr:cNvPr>
        <xdr:cNvSpPr txBox="1"/>
      </xdr:nvSpPr>
      <xdr:spPr>
        <a:xfrm>
          <a:off x="7626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85425</xdr:rowOff>
    </xdr:from>
    <xdr:ext cx="469744" cy="259045"/>
    <xdr:sp macro="" textlink="">
      <xdr:nvSpPr>
        <xdr:cNvPr id="387" name="n_4mainValue【福祉施設】&#10;一人当たり面積">
          <a:extLst>
            <a:ext uri="{FF2B5EF4-FFF2-40B4-BE49-F238E27FC236}">
              <a16:creationId xmlns:a16="http://schemas.microsoft.com/office/drawing/2014/main" id="{FAB5BE96-57F7-4794-9B81-6CC1B50D41EB}"/>
            </a:ext>
          </a:extLst>
        </xdr:cNvPr>
        <xdr:cNvSpPr txBox="1"/>
      </xdr:nvSpPr>
      <xdr:spPr>
        <a:xfrm>
          <a:off x="6737427" y="1380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8" name="正方形/長方形 387">
          <a:extLst>
            <a:ext uri="{FF2B5EF4-FFF2-40B4-BE49-F238E27FC236}">
              <a16:creationId xmlns:a16="http://schemas.microsoft.com/office/drawing/2014/main" id="{F3DB422D-9AFA-4A00-BC35-A0007872C0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9" name="正方形/長方形 388">
          <a:extLst>
            <a:ext uri="{FF2B5EF4-FFF2-40B4-BE49-F238E27FC236}">
              <a16:creationId xmlns:a16="http://schemas.microsoft.com/office/drawing/2014/main" id="{E2CAD60F-5B5B-4670-BF65-85A88169BF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90" name="正方形/長方形 389">
          <a:extLst>
            <a:ext uri="{FF2B5EF4-FFF2-40B4-BE49-F238E27FC236}">
              <a16:creationId xmlns:a16="http://schemas.microsoft.com/office/drawing/2014/main" id="{24F5E6FB-2AA2-434D-A97F-365DDD6AF9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91" name="正方形/長方形 390">
          <a:extLst>
            <a:ext uri="{FF2B5EF4-FFF2-40B4-BE49-F238E27FC236}">
              <a16:creationId xmlns:a16="http://schemas.microsoft.com/office/drawing/2014/main" id="{C1160DC5-65A1-4A5A-8153-01BEAA47F2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2" name="正方形/長方形 391">
          <a:extLst>
            <a:ext uri="{FF2B5EF4-FFF2-40B4-BE49-F238E27FC236}">
              <a16:creationId xmlns:a16="http://schemas.microsoft.com/office/drawing/2014/main" id="{047B011B-B3C0-4381-BCF2-9B372BF696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3" name="正方形/長方形 392">
          <a:extLst>
            <a:ext uri="{FF2B5EF4-FFF2-40B4-BE49-F238E27FC236}">
              <a16:creationId xmlns:a16="http://schemas.microsoft.com/office/drawing/2014/main" id="{389D9382-48E7-464B-9AB8-C8A7B17E77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4" name="正方形/長方形 393">
          <a:extLst>
            <a:ext uri="{FF2B5EF4-FFF2-40B4-BE49-F238E27FC236}">
              <a16:creationId xmlns:a16="http://schemas.microsoft.com/office/drawing/2014/main" id="{BC59B4CC-A696-4C2F-A9D2-139583AAE5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正方形/長方形 394">
          <a:extLst>
            <a:ext uri="{FF2B5EF4-FFF2-40B4-BE49-F238E27FC236}">
              <a16:creationId xmlns:a16="http://schemas.microsoft.com/office/drawing/2014/main" id="{144B32DF-D619-498A-BFDA-FB73EF87EA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2617E23B-5B91-4F82-8892-AEDD526D78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EBEBCE28-8A1D-4818-A6BD-1F387752BD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9229F6EE-234E-41A8-AA19-0749F71701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A99CF3DC-FD44-4640-8C70-6E4A2745B0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718C5D44-9A54-4411-8234-4FEFCEB224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FDC0BE3B-D97A-4526-8E8B-36C731AB71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580E164D-DEA7-4312-946F-FF8805CEDC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206B399C-2467-4737-A7E4-40005E5C791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a:extLst>
            <a:ext uri="{FF2B5EF4-FFF2-40B4-BE49-F238E27FC236}">
              <a16:creationId xmlns:a16="http://schemas.microsoft.com/office/drawing/2014/main" id="{546E322A-5B26-4A24-B3C8-C9167460D9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a:extLst>
            <a:ext uri="{FF2B5EF4-FFF2-40B4-BE49-F238E27FC236}">
              <a16:creationId xmlns:a16="http://schemas.microsoft.com/office/drawing/2014/main" id="{9EB5F1CA-1291-4051-857D-F966C0CB3AB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a:extLst>
            <a:ext uri="{FF2B5EF4-FFF2-40B4-BE49-F238E27FC236}">
              <a16:creationId xmlns:a16="http://schemas.microsoft.com/office/drawing/2014/main" id="{37EE8D62-21CE-4EAA-A345-CCDD55AB760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a:extLst>
            <a:ext uri="{FF2B5EF4-FFF2-40B4-BE49-F238E27FC236}">
              <a16:creationId xmlns:a16="http://schemas.microsoft.com/office/drawing/2014/main" id="{954EA595-8CDC-478A-9EB8-AF4C67D42E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a:extLst>
            <a:ext uri="{FF2B5EF4-FFF2-40B4-BE49-F238E27FC236}">
              <a16:creationId xmlns:a16="http://schemas.microsoft.com/office/drawing/2014/main" id="{42E005F8-059E-4BF4-BB3D-BA8E02A0D7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a:extLst>
            <a:ext uri="{FF2B5EF4-FFF2-40B4-BE49-F238E27FC236}">
              <a16:creationId xmlns:a16="http://schemas.microsoft.com/office/drawing/2014/main" id="{DBC4BBB3-FC1D-43C1-A77C-F0CDC3CBEE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a:extLst>
            <a:ext uri="{FF2B5EF4-FFF2-40B4-BE49-F238E27FC236}">
              <a16:creationId xmlns:a16="http://schemas.microsoft.com/office/drawing/2014/main" id="{E007BAE2-EED0-4F4F-BE25-DF68B57DFF0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a:extLst>
            <a:ext uri="{FF2B5EF4-FFF2-40B4-BE49-F238E27FC236}">
              <a16:creationId xmlns:a16="http://schemas.microsoft.com/office/drawing/2014/main" id="{A7858EB1-0438-4EE6-A3DA-12D043D3B3B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a:extLst>
            <a:ext uri="{FF2B5EF4-FFF2-40B4-BE49-F238E27FC236}">
              <a16:creationId xmlns:a16="http://schemas.microsoft.com/office/drawing/2014/main" id="{8A84E34F-F0C0-4577-9011-0F91FF23892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a:extLst>
            <a:ext uri="{FF2B5EF4-FFF2-40B4-BE49-F238E27FC236}">
              <a16:creationId xmlns:a16="http://schemas.microsoft.com/office/drawing/2014/main" id="{5DCB94BF-832C-4DE1-8ACC-1FE4E8449D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4" name="テキスト ボックス 413">
          <a:extLst>
            <a:ext uri="{FF2B5EF4-FFF2-40B4-BE49-F238E27FC236}">
              <a16:creationId xmlns:a16="http://schemas.microsoft.com/office/drawing/2014/main" id="{2095E264-EAF9-4946-B9A4-B800CA3BC5E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5" name="直線コネクタ 414">
          <a:extLst>
            <a:ext uri="{FF2B5EF4-FFF2-40B4-BE49-F238E27FC236}">
              <a16:creationId xmlns:a16="http://schemas.microsoft.com/office/drawing/2014/main" id="{175BBA42-C815-4886-9F48-FB35C83E3813}"/>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6" name="テキスト ボックス 415">
          <a:extLst>
            <a:ext uri="{FF2B5EF4-FFF2-40B4-BE49-F238E27FC236}">
              <a16:creationId xmlns:a16="http://schemas.microsoft.com/office/drawing/2014/main" id="{750C6628-1F26-4C6C-A394-86D89188C55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7" name="直線コネクタ 416">
          <a:extLst>
            <a:ext uri="{FF2B5EF4-FFF2-40B4-BE49-F238E27FC236}">
              <a16:creationId xmlns:a16="http://schemas.microsoft.com/office/drawing/2014/main" id="{BC8AB887-8F64-4B97-805B-B85CE65EB618}"/>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8" name="テキスト ボックス 417">
          <a:extLst>
            <a:ext uri="{FF2B5EF4-FFF2-40B4-BE49-F238E27FC236}">
              <a16:creationId xmlns:a16="http://schemas.microsoft.com/office/drawing/2014/main" id="{301C210F-93A2-4738-96E2-332FA5701DD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9" name="直線コネクタ 418">
          <a:extLst>
            <a:ext uri="{FF2B5EF4-FFF2-40B4-BE49-F238E27FC236}">
              <a16:creationId xmlns:a16="http://schemas.microsoft.com/office/drawing/2014/main" id="{D61FE0B9-C462-4032-959C-5B27A025437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0" name="テキスト ボックス 419">
          <a:extLst>
            <a:ext uri="{FF2B5EF4-FFF2-40B4-BE49-F238E27FC236}">
              <a16:creationId xmlns:a16="http://schemas.microsoft.com/office/drawing/2014/main" id="{8846AA9E-8C2E-434E-80A5-2261AE72489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1" name="直線コネクタ 420">
          <a:extLst>
            <a:ext uri="{FF2B5EF4-FFF2-40B4-BE49-F238E27FC236}">
              <a16:creationId xmlns:a16="http://schemas.microsoft.com/office/drawing/2014/main" id="{AB64D260-95A1-4501-A909-B9FFAD1EFC2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2" name="テキスト ボックス 421">
          <a:extLst>
            <a:ext uri="{FF2B5EF4-FFF2-40B4-BE49-F238E27FC236}">
              <a16:creationId xmlns:a16="http://schemas.microsoft.com/office/drawing/2014/main" id="{9DEDA2F5-1F1D-4297-8B6C-6B194313447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59EFA364-ECE2-4A9E-8EEF-9C350AFCECA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4" name="テキスト ボックス 423">
          <a:extLst>
            <a:ext uri="{FF2B5EF4-FFF2-40B4-BE49-F238E27FC236}">
              <a16:creationId xmlns:a16="http://schemas.microsoft.com/office/drawing/2014/main" id="{71AADFBA-D6F4-437D-8497-0438516F038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一般廃棄物処理施設】&#10;有形固定資産減価償却率グラフ枠">
          <a:extLst>
            <a:ext uri="{FF2B5EF4-FFF2-40B4-BE49-F238E27FC236}">
              <a16:creationId xmlns:a16="http://schemas.microsoft.com/office/drawing/2014/main" id="{3570B8A5-CE4B-4EED-B907-F13B2B2A52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60198</xdr:rowOff>
    </xdr:from>
    <xdr:to>
      <xdr:col>85</xdr:col>
      <xdr:colOff>126364</xdr:colOff>
      <xdr:row>42</xdr:row>
      <xdr:rowOff>37338</xdr:rowOff>
    </xdr:to>
    <xdr:cxnSp macro="">
      <xdr:nvCxnSpPr>
        <xdr:cNvPr id="426" name="直線コネクタ 425">
          <a:extLst>
            <a:ext uri="{FF2B5EF4-FFF2-40B4-BE49-F238E27FC236}">
              <a16:creationId xmlns:a16="http://schemas.microsoft.com/office/drawing/2014/main" id="{5E13DD3A-2F3B-4FC4-8A45-F80D869E30A9}"/>
            </a:ext>
          </a:extLst>
        </xdr:cNvPr>
        <xdr:cNvCxnSpPr/>
      </xdr:nvCxnSpPr>
      <xdr:spPr>
        <a:xfrm flipV="1">
          <a:off x="16318864" y="606094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41165</xdr:rowOff>
    </xdr:from>
    <xdr:ext cx="405111" cy="259045"/>
    <xdr:sp macro="" textlink="">
      <xdr:nvSpPr>
        <xdr:cNvPr id="427" name="【一般廃棄物処理施設】&#10;有形固定資産減価償却率最小値テキスト">
          <a:extLst>
            <a:ext uri="{FF2B5EF4-FFF2-40B4-BE49-F238E27FC236}">
              <a16:creationId xmlns:a16="http://schemas.microsoft.com/office/drawing/2014/main" id="{937B9B85-D93B-4FA8-973D-5A7C2FE7DF5E}"/>
            </a:ext>
          </a:extLst>
        </xdr:cNvPr>
        <xdr:cNvSpPr txBox="1"/>
      </xdr:nvSpPr>
      <xdr:spPr>
        <a:xfrm>
          <a:off x="16357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37338</xdr:rowOff>
    </xdr:from>
    <xdr:to>
      <xdr:col>86</xdr:col>
      <xdr:colOff>25400</xdr:colOff>
      <xdr:row>42</xdr:row>
      <xdr:rowOff>37338</xdr:rowOff>
    </xdr:to>
    <xdr:cxnSp macro="">
      <xdr:nvCxnSpPr>
        <xdr:cNvPr id="428" name="直線コネクタ 427">
          <a:extLst>
            <a:ext uri="{FF2B5EF4-FFF2-40B4-BE49-F238E27FC236}">
              <a16:creationId xmlns:a16="http://schemas.microsoft.com/office/drawing/2014/main" id="{9C7BF3DC-41D5-44C1-8CA7-7D82055548D9}"/>
            </a:ext>
          </a:extLst>
        </xdr:cNvPr>
        <xdr:cNvCxnSpPr/>
      </xdr:nvCxnSpPr>
      <xdr:spPr>
        <a:xfrm>
          <a:off x="16230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6875</xdr:rowOff>
    </xdr:from>
    <xdr:ext cx="405111" cy="259045"/>
    <xdr:sp macro="" textlink="">
      <xdr:nvSpPr>
        <xdr:cNvPr id="429" name="【一般廃棄物処理施設】&#10;有形固定資産減価償却率最大値テキスト">
          <a:extLst>
            <a:ext uri="{FF2B5EF4-FFF2-40B4-BE49-F238E27FC236}">
              <a16:creationId xmlns:a16="http://schemas.microsoft.com/office/drawing/2014/main" id="{4464AD40-B280-4562-B924-07FB3BEFD6FF}"/>
            </a:ext>
          </a:extLst>
        </xdr:cNvPr>
        <xdr:cNvSpPr txBox="1"/>
      </xdr:nvSpPr>
      <xdr:spPr>
        <a:xfrm>
          <a:off x="16357600" y="583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60198</xdr:rowOff>
    </xdr:from>
    <xdr:to>
      <xdr:col>86</xdr:col>
      <xdr:colOff>25400</xdr:colOff>
      <xdr:row>35</xdr:row>
      <xdr:rowOff>60198</xdr:rowOff>
    </xdr:to>
    <xdr:cxnSp macro="">
      <xdr:nvCxnSpPr>
        <xdr:cNvPr id="430" name="直線コネクタ 429">
          <a:extLst>
            <a:ext uri="{FF2B5EF4-FFF2-40B4-BE49-F238E27FC236}">
              <a16:creationId xmlns:a16="http://schemas.microsoft.com/office/drawing/2014/main" id="{D3911C77-5934-4E9C-B165-8695807725D1}"/>
            </a:ext>
          </a:extLst>
        </xdr:cNvPr>
        <xdr:cNvCxnSpPr/>
      </xdr:nvCxnSpPr>
      <xdr:spPr>
        <a:xfrm>
          <a:off x="16230600" y="606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71137</xdr:rowOff>
    </xdr:from>
    <xdr:ext cx="405111" cy="259045"/>
    <xdr:sp macro="" textlink="">
      <xdr:nvSpPr>
        <xdr:cNvPr id="431" name="【一般廃棄物処理施設】&#10;有形固定資産減価償却率平均値テキスト">
          <a:extLst>
            <a:ext uri="{FF2B5EF4-FFF2-40B4-BE49-F238E27FC236}">
              <a16:creationId xmlns:a16="http://schemas.microsoft.com/office/drawing/2014/main" id="{EC6E42B7-CF6B-4823-8379-767E26838751}"/>
            </a:ext>
          </a:extLst>
        </xdr:cNvPr>
        <xdr:cNvSpPr txBox="1"/>
      </xdr:nvSpPr>
      <xdr:spPr>
        <a:xfrm>
          <a:off x="16357600" y="658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2" name="フローチャート: 判断 431">
          <a:extLst>
            <a:ext uri="{FF2B5EF4-FFF2-40B4-BE49-F238E27FC236}">
              <a16:creationId xmlns:a16="http://schemas.microsoft.com/office/drawing/2014/main" id="{D1A904CD-05FF-4C38-9184-68446EA8F198}"/>
            </a:ext>
          </a:extLst>
        </xdr:cNvPr>
        <xdr:cNvSpPr/>
      </xdr:nvSpPr>
      <xdr:spPr>
        <a:xfrm>
          <a:off x="16268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xdr:rowOff>
    </xdr:from>
    <xdr:to>
      <xdr:col>81</xdr:col>
      <xdr:colOff>101600</xdr:colOff>
      <xdr:row>39</xdr:row>
      <xdr:rowOff>101854</xdr:rowOff>
    </xdr:to>
    <xdr:sp macro="" textlink="">
      <xdr:nvSpPr>
        <xdr:cNvPr id="433" name="フローチャート: 判断 432">
          <a:extLst>
            <a:ext uri="{FF2B5EF4-FFF2-40B4-BE49-F238E27FC236}">
              <a16:creationId xmlns:a16="http://schemas.microsoft.com/office/drawing/2014/main" id="{04374CE7-B6AC-4EFD-8DB5-B409CB7702E0}"/>
            </a:ext>
          </a:extLst>
        </xdr:cNvPr>
        <xdr:cNvSpPr/>
      </xdr:nvSpPr>
      <xdr:spPr>
        <a:xfrm>
          <a:off x="15430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118381</xdr:rowOff>
    </xdr:from>
    <xdr:ext cx="405111" cy="259045"/>
    <xdr:sp macro="" textlink="">
      <xdr:nvSpPr>
        <xdr:cNvPr id="434" name="n_1aveValue【一般廃棄物処理施設】&#10;有形固定資産減価償却率">
          <a:extLst>
            <a:ext uri="{FF2B5EF4-FFF2-40B4-BE49-F238E27FC236}">
              <a16:creationId xmlns:a16="http://schemas.microsoft.com/office/drawing/2014/main" id="{E2B5C45E-7E70-4694-B514-39BD7F8EC2DE}"/>
            </a:ext>
          </a:extLst>
        </xdr:cNvPr>
        <xdr:cNvSpPr txBox="1"/>
      </xdr:nvSpPr>
      <xdr:spPr>
        <a:xfrm>
          <a:off x="15266044" y="646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128270</xdr:rowOff>
    </xdr:from>
    <xdr:to>
      <xdr:col>76</xdr:col>
      <xdr:colOff>165100</xdr:colOff>
      <xdr:row>39</xdr:row>
      <xdr:rowOff>58420</xdr:rowOff>
    </xdr:to>
    <xdr:sp macro="" textlink="">
      <xdr:nvSpPr>
        <xdr:cNvPr id="435" name="フローチャート: 判断 434">
          <a:extLst>
            <a:ext uri="{FF2B5EF4-FFF2-40B4-BE49-F238E27FC236}">
              <a16:creationId xmlns:a16="http://schemas.microsoft.com/office/drawing/2014/main" id="{3F27DECF-49A2-4FEA-9A67-5CC0EBC0FB29}"/>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49547</xdr:rowOff>
    </xdr:from>
    <xdr:ext cx="405111" cy="259045"/>
    <xdr:sp macro="" textlink="">
      <xdr:nvSpPr>
        <xdr:cNvPr id="436" name="n_2aveValue【一般廃棄物処理施設】&#10;有形固定資産減価償却率">
          <a:extLst>
            <a:ext uri="{FF2B5EF4-FFF2-40B4-BE49-F238E27FC236}">
              <a16:creationId xmlns:a16="http://schemas.microsoft.com/office/drawing/2014/main" id="{8BD39753-766A-453A-9C09-CB581334C6F5}"/>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77978</xdr:rowOff>
    </xdr:from>
    <xdr:to>
      <xdr:col>72</xdr:col>
      <xdr:colOff>38100</xdr:colOff>
      <xdr:row>39</xdr:row>
      <xdr:rowOff>8128</xdr:rowOff>
    </xdr:to>
    <xdr:sp macro="" textlink="">
      <xdr:nvSpPr>
        <xdr:cNvPr id="437" name="フローチャート: 判断 436">
          <a:extLst>
            <a:ext uri="{FF2B5EF4-FFF2-40B4-BE49-F238E27FC236}">
              <a16:creationId xmlns:a16="http://schemas.microsoft.com/office/drawing/2014/main" id="{B48DEB48-EBF0-4BB7-AE24-12E93AE8964D}"/>
            </a:ext>
          </a:extLst>
        </xdr:cNvPr>
        <xdr:cNvSpPr/>
      </xdr:nvSpPr>
      <xdr:spPr>
        <a:xfrm>
          <a:off x="13652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170705</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B6335AA5-13DD-4E17-84AC-CD17171F06EF}"/>
            </a:ext>
          </a:extLst>
        </xdr:cNvPr>
        <xdr:cNvSpPr txBox="1"/>
      </xdr:nvSpPr>
      <xdr:spPr>
        <a:xfrm>
          <a:off x="13500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73406</xdr:rowOff>
    </xdr:from>
    <xdr:to>
      <xdr:col>67</xdr:col>
      <xdr:colOff>101600</xdr:colOff>
      <xdr:row>40</xdr:row>
      <xdr:rowOff>3556</xdr:rowOff>
    </xdr:to>
    <xdr:sp macro="" textlink="">
      <xdr:nvSpPr>
        <xdr:cNvPr id="439" name="フローチャート: 判断 438">
          <a:extLst>
            <a:ext uri="{FF2B5EF4-FFF2-40B4-BE49-F238E27FC236}">
              <a16:creationId xmlns:a16="http://schemas.microsoft.com/office/drawing/2014/main" id="{FC0BAB00-9B94-4076-AD6F-377FF5A90F46}"/>
            </a:ext>
          </a:extLst>
        </xdr:cNvPr>
        <xdr:cNvSpPr/>
      </xdr:nvSpPr>
      <xdr:spPr>
        <a:xfrm>
          <a:off x="12763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166133</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8D0414BA-62A9-44C4-9489-1332C8143102}"/>
            </a:ext>
          </a:extLst>
        </xdr:cNvPr>
        <xdr:cNvSpPr txBox="1"/>
      </xdr:nvSpPr>
      <xdr:spPr>
        <a:xfrm>
          <a:off x="12611744"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D98B21DA-5694-4958-895D-E2D4C52AD3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F88D201D-8E4B-44F5-97A8-6A2B4DFBEA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E28649C2-B77F-4A6E-933C-E9AE4386F34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54432837-B9A4-4350-9AE9-D35D9EA699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9776267C-916C-45A6-BD25-539790B30C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46" name="楕円 445">
          <a:extLst>
            <a:ext uri="{FF2B5EF4-FFF2-40B4-BE49-F238E27FC236}">
              <a16:creationId xmlns:a16="http://schemas.microsoft.com/office/drawing/2014/main" id="{444290B5-1997-418B-94B4-17C394E22451}"/>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47" name="【一般廃棄物処理施設】&#10;有形固定資産減価償却率該当値テキスト">
          <a:extLst>
            <a:ext uri="{FF2B5EF4-FFF2-40B4-BE49-F238E27FC236}">
              <a16:creationId xmlns:a16="http://schemas.microsoft.com/office/drawing/2014/main" id="{01C25197-8188-4286-B715-92411C340CF8}"/>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29972</xdr:rowOff>
    </xdr:from>
    <xdr:to>
      <xdr:col>81</xdr:col>
      <xdr:colOff>101600</xdr:colOff>
      <xdr:row>39</xdr:row>
      <xdr:rowOff>131572</xdr:rowOff>
    </xdr:to>
    <xdr:sp macro="" textlink="">
      <xdr:nvSpPr>
        <xdr:cNvPr id="448" name="楕円 447">
          <a:extLst>
            <a:ext uri="{FF2B5EF4-FFF2-40B4-BE49-F238E27FC236}">
              <a16:creationId xmlns:a16="http://schemas.microsoft.com/office/drawing/2014/main" id="{B74925B3-53D0-4623-88FE-A2FF0F4DBD0C}"/>
            </a:ext>
          </a:extLst>
        </xdr:cNvPr>
        <xdr:cNvSpPr/>
      </xdr:nvSpPr>
      <xdr:spPr>
        <a:xfrm>
          <a:off x="15430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80772</xdr:rowOff>
    </xdr:from>
    <xdr:to>
      <xdr:col>85</xdr:col>
      <xdr:colOff>127000</xdr:colOff>
      <xdr:row>39</xdr:row>
      <xdr:rowOff>156210</xdr:rowOff>
    </xdr:to>
    <xdr:cxnSp macro="">
      <xdr:nvCxnSpPr>
        <xdr:cNvPr id="449" name="直線コネクタ 448">
          <a:extLst>
            <a:ext uri="{FF2B5EF4-FFF2-40B4-BE49-F238E27FC236}">
              <a16:creationId xmlns:a16="http://schemas.microsoft.com/office/drawing/2014/main" id="{225B4671-5F53-4C8D-9C25-0E46B1242F94}"/>
            </a:ext>
          </a:extLst>
        </xdr:cNvPr>
        <xdr:cNvCxnSpPr/>
      </xdr:nvCxnSpPr>
      <xdr:spPr>
        <a:xfrm>
          <a:off x="15481300" y="676732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125984</xdr:rowOff>
    </xdr:from>
    <xdr:to>
      <xdr:col>76</xdr:col>
      <xdr:colOff>165100</xdr:colOff>
      <xdr:row>39</xdr:row>
      <xdr:rowOff>56134</xdr:rowOff>
    </xdr:to>
    <xdr:sp macro="" textlink="">
      <xdr:nvSpPr>
        <xdr:cNvPr id="450" name="楕円 449">
          <a:extLst>
            <a:ext uri="{FF2B5EF4-FFF2-40B4-BE49-F238E27FC236}">
              <a16:creationId xmlns:a16="http://schemas.microsoft.com/office/drawing/2014/main" id="{9405B8EF-35D0-400F-9BE2-2E0C46813A9C}"/>
            </a:ext>
          </a:extLst>
        </xdr:cNvPr>
        <xdr:cNvSpPr/>
      </xdr:nvSpPr>
      <xdr:spPr>
        <a:xfrm>
          <a:off x="14541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xdr:rowOff>
    </xdr:from>
    <xdr:to>
      <xdr:col>81</xdr:col>
      <xdr:colOff>50800</xdr:colOff>
      <xdr:row>39</xdr:row>
      <xdr:rowOff>80772</xdr:rowOff>
    </xdr:to>
    <xdr:cxnSp macro="">
      <xdr:nvCxnSpPr>
        <xdr:cNvPr id="451" name="直線コネクタ 450">
          <a:extLst>
            <a:ext uri="{FF2B5EF4-FFF2-40B4-BE49-F238E27FC236}">
              <a16:creationId xmlns:a16="http://schemas.microsoft.com/office/drawing/2014/main" id="{180DE802-E15B-43C3-A746-F7EFF085C98E}"/>
            </a:ext>
          </a:extLst>
        </xdr:cNvPr>
        <xdr:cNvCxnSpPr/>
      </xdr:nvCxnSpPr>
      <xdr:spPr>
        <a:xfrm>
          <a:off x="14592300" y="669188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50546</xdr:rowOff>
    </xdr:from>
    <xdr:to>
      <xdr:col>72</xdr:col>
      <xdr:colOff>38100</xdr:colOff>
      <xdr:row>38</xdr:row>
      <xdr:rowOff>152146</xdr:rowOff>
    </xdr:to>
    <xdr:sp macro="" textlink="">
      <xdr:nvSpPr>
        <xdr:cNvPr id="452" name="楕円 451">
          <a:extLst>
            <a:ext uri="{FF2B5EF4-FFF2-40B4-BE49-F238E27FC236}">
              <a16:creationId xmlns:a16="http://schemas.microsoft.com/office/drawing/2014/main" id="{446B1C06-E2E2-4CDB-8978-ED40440A0473}"/>
            </a:ext>
          </a:extLst>
        </xdr:cNvPr>
        <xdr:cNvSpPr/>
      </xdr:nvSpPr>
      <xdr:spPr>
        <a:xfrm>
          <a:off x="13652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101346</xdr:rowOff>
    </xdr:from>
    <xdr:to>
      <xdr:col>76</xdr:col>
      <xdr:colOff>114300</xdr:colOff>
      <xdr:row>39</xdr:row>
      <xdr:rowOff>5334</xdr:rowOff>
    </xdr:to>
    <xdr:cxnSp macro="">
      <xdr:nvCxnSpPr>
        <xdr:cNvPr id="453" name="直線コネクタ 452">
          <a:extLst>
            <a:ext uri="{FF2B5EF4-FFF2-40B4-BE49-F238E27FC236}">
              <a16:creationId xmlns:a16="http://schemas.microsoft.com/office/drawing/2014/main" id="{1CE24A96-D437-4C2F-9DC6-34CEA925650D}"/>
            </a:ext>
          </a:extLst>
        </xdr:cNvPr>
        <xdr:cNvCxnSpPr/>
      </xdr:nvCxnSpPr>
      <xdr:spPr>
        <a:xfrm>
          <a:off x="13703300" y="661644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146558</xdr:rowOff>
    </xdr:from>
    <xdr:to>
      <xdr:col>67</xdr:col>
      <xdr:colOff>101600</xdr:colOff>
      <xdr:row>38</xdr:row>
      <xdr:rowOff>76708</xdr:rowOff>
    </xdr:to>
    <xdr:sp macro="" textlink="">
      <xdr:nvSpPr>
        <xdr:cNvPr id="454" name="楕円 453">
          <a:extLst>
            <a:ext uri="{FF2B5EF4-FFF2-40B4-BE49-F238E27FC236}">
              <a16:creationId xmlns:a16="http://schemas.microsoft.com/office/drawing/2014/main" id="{9FC1471D-DE17-496E-BF25-4E0130E51886}"/>
            </a:ext>
          </a:extLst>
        </xdr:cNvPr>
        <xdr:cNvSpPr/>
      </xdr:nvSpPr>
      <xdr:spPr>
        <a:xfrm>
          <a:off x="12763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25908</xdr:rowOff>
    </xdr:from>
    <xdr:to>
      <xdr:col>71</xdr:col>
      <xdr:colOff>177800</xdr:colOff>
      <xdr:row>38</xdr:row>
      <xdr:rowOff>101346</xdr:rowOff>
    </xdr:to>
    <xdr:cxnSp macro="">
      <xdr:nvCxnSpPr>
        <xdr:cNvPr id="455" name="直線コネクタ 454">
          <a:extLst>
            <a:ext uri="{FF2B5EF4-FFF2-40B4-BE49-F238E27FC236}">
              <a16:creationId xmlns:a16="http://schemas.microsoft.com/office/drawing/2014/main" id="{D06EC52C-F3E3-4EF7-AA80-D1C08F7C0E51}"/>
            </a:ext>
          </a:extLst>
        </xdr:cNvPr>
        <xdr:cNvCxnSpPr/>
      </xdr:nvCxnSpPr>
      <xdr:spPr>
        <a:xfrm>
          <a:off x="12814300" y="654100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122699</xdr:rowOff>
    </xdr:from>
    <xdr:ext cx="405111" cy="259045"/>
    <xdr:sp macro="" textlink="">
      <xdr:nvSpPr>
        <xdr:cNvPr id="456" name="n_1mainValue【一般廃棄物処理施設】&#10;有形固定資産減価償却率">
          <a:extLst>
            <a:ext uri="{FF2B5EF4-FFF2-40B4-BE49-F238E27FC236}">
              <a16:creationId xmlns:a16="http://schemas.microsoft.com/office/drawing/2014/main" id="{67A5DF03-ACFC-4BC0-BF8F-DDCFFAAD0D00}"/>
            </a:ext>
          </a:extLst>
        </xdr:cNvPr>
        <xdr:cNvSpPr txBox="1"/>
      </xdr:nvSpPr>
      <xdr:spPr>
        <a:xfrm>
          <a:off x="152660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72661</xdr:rowOff>
    </xdr:from>
    <xdr:ext cx="405111" cy="259045"/>
    <xdr:sp macro="" textlink="">
      <xdr:nvSpPr>
        <xdr:cNvPr id="457" name="n_2mainValue【一般廃棄物処理施設】&#10;有形固定資産減価償却率">
          <a:extLst>
            <a:ext uri="{FF2B5EF4-FFF2-40B4-BE49-F238E27FC236}">
              <a16:creationId xmlns:a16="http://schemas.microsoft.com/office/drawing/2014/main" id="{FBD01017-9BC9-4BE8-A582-C8A42F45556D}"/>
            </a:ext>
          </a:extLst>
        </xdr:cNvPr>
        <xdr:cNvSpPr txBox="1"/>
      </xdr:nvSpPr>
      <xdr:spPr>
        <a:xfrm>
          <a:off x="14389744"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168673</xdr:rowOff>
    </xdr:from>
    <xdr:ext cx="405111" cy="259045"/>
    <xdr:sp macro="" textlink="">
      <xdr:nvSpPr>
        <xdr:cNvPr id="458" name="n_3mainValue【一般廃棄物処理施設】&#10;有形固定資産減価償却率">
          <a:extLst>
            <a:ext uri="{FF2B5EF4-FFF2-40B4-BE49-F238E27FC236}">
              <a16:creationId xmlns:a16="http://schemas.microsoft.com/office/drawing/2014/main" id="{AF0580A8-D442-449E-B6F0-82BF818D52C2}"/>
            </a:ext>
          </a:extLst>
        </xdr:cNvPr>
        <xdr:cNvSpPr txBox="1"/>
      </xdr:nvSpPr>
      <xdr:spPr>
        <a:xfrm>
          <a:off x="13500744" y="634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93235</xdr:rowOff>
    </xdr:from>
    <xdr:ext cx="405111" cy="259045"/>
    <xdr:sp macro="" textlink="">
      <xdr:nvSpPr>
        <xdr:cNvPr id="459" name="n_4mainValue【一般廃棄物処理施設】&#10;有形固定資産減価償却率">
          <a:extLst>
            <a:ext uri="{FF2B5EF4-FFF2-40B4-BE49-F238E27FC236}">
              <a16:creationId xmlns:a16="http://schemas.microsoft.com/office/drawing/2014/main" id="{2F22DD38-09FD-4812-9874-BBCB40642027}"/>
            </a:ext>
          </a:extLst>
        </xdr:cNvPr>
        <xdr:cNvSpPr txBox="1"/>
      </xdr:nvSpPr>
      <xdr:spPr>
        <a:xfrm>
          <a:off x="126117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E03248BE-1DDA-49E3-8896-9148F6B15E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E1D9E7DC-9ECB-4EEB-91BC-1DD4F05F07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935C44DD-6DB7-4C5E-97AF-5FE871688C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9CAE6F41-24D8-4373-A014-A221859E8A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5C00AFED-9DB5-4F07-8848-53CEB5F2F31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DB25B13A-F05F-4880-94BE-FC95227BC28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4E0B5346-AF2F-48E5-B3EE-86ED905CA6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F99A5F8B-7339-43A3-B740-7EE356FB87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B7BA6C3D-E28C-4E02-88EC-EC314E429E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0B913745-982E-4DE1-A303-9D26E10CFF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a:extLst>
            <a:ext uri="{FF2B5EF4-FFF2-40B4-BE49-F238E27FC236}">
              <a16:creationId xmlns:a16="http://schemas.microsoft.com/office/drawing/2014/main" id="{F1276C9F-5DB2-40BE-9215-C141BF85872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1" name="テキスト ボックス 470">
          <a:extLst>
            <a:ext uri="{FF2B5EF4-FFF2-40B4-BE49-F238E27FC236}">
              <a16:creationId xmlns:a16="http://schemas.microsoft.com/office/drawing/2014/main" id="{036DA221-2C88-4A31-B0AD-E960454DB6A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a:extLst>
            <a:ext uri="{FF2B5EF4-FFF2-40B4-BE49-F238E27FC236}">
              <a16:creationId xmlns:a16="http://schemas.microsoft.com/office/drawing/2014/main" id="{5C9A76F9-F1B1-43C9-AE12-16382967FC4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3" name="テキスト ボックス 472">
          <a:extLst>
            <a:ext uri="{FF2B5EF4-FFF2-40B4-BE49-F238E27FC236}">
              <a16:creationId xmlns:a16="http://schemas.microsoft.com/office/drawing/2014/main" id="{6879C4B8-B639-45C2-B06D-313CDFE3D3A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3006EE18-C900-4A00-A15C-62271170081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a:extLst>
            <a:ext uri="{FF2B5EF4-FFF2-40B4-BE49-F238E27FC236}">
              <a16:creationId xmlns:a16="http://schemas.microsoft.com/office/drawing/2014/main" id="{FBE50FCC-427E-40E3-AEAC-5F775FF9BD8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a:extLst>
            <a:ext uri="{FF2B5EF4-FFF2-40B4-BE49-F238E27FC236}">
              <a16:creationId xmlns:a16="http://schemas.microsoft.com/office/drawing/2014/main" id="{3586EACD-B194-4F6A-903F-A7D68EAAA43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7" name="テキスト ボックス 476">
          <a:extLst>
            <a:ext uri="{FF2B5EF4-FFF2-40B4-BE49-F238E27FC236}">
              <a16:creationId xmlns:a16="http://schemas.microsoft.com/office/drawing/2014/main" id="{AAA23D59-EEEA-4C63-A936-2A9F73653AF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a:extLst>
            <a:ext uri="{FF2B5EF4-FFF2-40B4-BE49-F238E27FC236}">
              <a16:creationId xmlns:a16="http://schemas.microsoft.com/office/drawing/2014/main" id="{53D21703-17AF-48B5-B613-7B31193BDB3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9" name="テキスト ボックス 478">
          <a:extLst>
            <a:ext uri="{FF2B5EF4-FFF2-40B4-BE49-F238E27FC236}">
              <a16:creationId xmlns:a16="http://schemas.microsoft.com/office/drawing/2014/main" id="{8AA3F612-C9B4-4325-B13A-D72B9E2377E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034E3C40-F84A-476C-BABE-071B592BF1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a:extLst>
            <a:ext uri="{FF2B5EF4-FFF2-40B4-BE49-F238E27FC236}">
              <a16:creationId xmlns:a16="http://schemas.microsoft.com/office/drawing/2014/main" id="{30A88429-6C0E-4F17-89AA-6F5DBCC75C4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a:extLst>
            <a:ext uri="{FF2B5EF4-FFF2-40B4-BE49-F238E27FC236}">
              <a16:creationId xmlns:a16="http://schemas.microsoft.com/office/drawing/2014/main" id="{E4EA305C-685F-4EE7-9F70-8404C49F530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483" name="直線コネクタ 482">
          <a:extLst>
            <a:ext uri="{FF2B5EF4-FFF2-40B4-BE49-F238E27FC236}">
              <a16:creationId xmlns:a16="http://schemas.microsoft.com/office/drawing/2014/main" id="{FCAE3ECF-07BA-4EAA-AAEC-48AC8AE352D0}"/>
            </a:ext>
          </a:extLst>
        </xdr:cNvPr>
        <xdr:cNvCxnSpPr/>
      </xdr:nvCxnSpPr>
      <xdr:spPr>
        <a:xfrm flipV="1">
          <a:off x="22160864" y="5798138"/>
          <a:ext cx="0" cy="142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484" name="【一般廃棄物処理施設】&#10;一人当たり有形固定資産（償却資産）額最小値テキスト">
          <a:extLst>
            <a:ext uri="{FF2B5EF4-FFF2-40B4-BE49-F238E27FC236}">
              <a16:creationId xmlns:a16="http://schemas.microsoft.com/office/drawing/2014/main" id="{E263AD8B-296C-40EA-889F-3C274D4639EF}"/>
            </a:ext>
          </a:extLst>
        </xdr:cNvPr>
        <xdr:cNvSpPr txBox="1"/>
      </xdr:nvSpPr>
      <xdr:spPr>
        <a:xfrm>
          <a:off x="22199600" y="722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485" name="直線コネクタ 484">
          <a:extLst>
            <a:ext uri="{FF2B5EF4-FFF2-40B4-BE49-F238E27FC236}">
              <a16:creationId xmlns:a16="http://schemas.microsoft.com/office/drawing/2014/main" id="{026491D6-3DF5-4567-AA39-EEC1E00C694B}"/>
            </a:ext>
          </a:extLst>
        </xdr:cNvPr>
        <xdr:cNvCxnSpPr/>
      </xdr:nvCxnSpPr>
      <xdr:spPr>
        <a:xfrm>
          <a:off x="22072600" y="722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486" name="【一般廃棄物処理施設】&#10;一人当たり有形固定資産（償却資産）額最大値テキスト">
          <a:extLst>
            <a:ext uri="{FF2B5EF4-FFF2-40B4-BE49-F238E27FC236}">
              <a16:creationId xmlns:a16="http://schemas.microsoft.com/office/drawing/2014/main" id="{82A1D365-E3E4-4C0C-A04F-C5C6AC642427}"/>
            </a:ext>
          </a:extLst>
        </xdr:cNvPr>
        <xdr:cNvSpPr txBox="1"/>
      </xdr:nvSpPr>
      <xdr:spPr>
        <a:xfrm>
          <a:off x="22199600" y="557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487" name="直線コネクタ 486">
          <a:extLst>
            <a:ext uri="{FF2B5EF4-FFF2-40B4-BE49-F238E27FC236}">
              <a16:creationId xmlns:a16="http://schemas.microsoft.com/office/drawing/2014/main" id="{AA4409D9-9F07-4619-840A-9E1E6C4677B7}"/>
            </a:ext>
          </a:extLst>
        </xdr:cNvPr>
        <xdr:cNvCxnSpPr/>
      </xdr:nvCxnSpPr>
      <xdr:spPr>
        <a:xfrm>
          <a:off x="22072600" y="57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87726</xdr:rowOff>
    </xdr:from>
    <xdr:ext cx="599010" cy="259045"/>
    <xdr:sp macro="" textlink="">
      <xdr:nvSpPr>
        <xdr:cNvPr id="488" name="【一般廃棄物処理施設】&#10;一人当たり有形固定資産（償却資産）額平均値テキスト">
          <a:extLst>
            <a:ext uri="{FF2B5EF4-FFF2-40B4-BE49-F238E27FC236}">
              <a16:creationId xmlns:a16="http://schemas.microsoft.com/office/drawing/2014/main" id="{1E74F35C-0B16-4D63-B84F-FB89C6A2C6BA}"/>
            </a:ext>
          </a:extLst>
        </xdr:cNvPr>
        <xdr:cNvSpPr txBox="1"/>
      </xdr:nvSpPr>
      <xdr:spPr>
        <a:xfrm>
          <a:off x="22199600" y="660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489" name="フローチャート: 判断 488">
          <a:extLst>
            <a:ext uri="{FF2B5EF4-FFF2-40B4-BE49-F238E27FC236}">
              <a16:creationId xmlns:a16="http://schemas.microsoft.com/office/drawing/2014/main" id="{7BE3B205-EDFC-4E90-BA9C-8ED44818CCB0}"/>
            </a:ext>
          </a:extLst>
        </xdr:cNvPr>
        <xdr:cNvSpPr/>
      </xdr:nvSpPr>
      <xdr:spPr>
        <a:xfrm>
          <a:off x="22110700" y="675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490" name="フローチャート: 判断 489">
          <a:extLst>
            <a:ext uri="{FF2B5EF4-FFF2-40B4-BE49-F238E27FC236}">
              <a16:creationId xmlns:a16="http://schemas.microsoft.com/office/drawing/2014/main" id="{A362ECE6-1620-422B-A8A8-28D276C9ECAF}"/>
            </a:ext>
          </a:extLst>
        </xdr:cNvPr>
        <xdr:cNvSpPr/>
      </xdr:nvSpPr>
      <xdr:spPr>
        <a:xfrm>
          <a:off x="212725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26739</xdr:rowOff>
    </xdr:from>
    <xdr:ext cx="599010" cy="259045"/>
    <xdr:sp macro="" textlink="">
      <xdr:nvSpPr>
        <xdr:cNvPr id="491" name="n_1aveValue【一般廃棄物処理施設】&#10;一人当たり有形固定資産（償却資産）額">
          <a:extLst>
            <a:ext uri="{FF2B5EF4-FFF2-40B4-BE49-F238E27FC236}">
              <a16:creationId xmlns:a16="http://schemas.microsoft.com/office/drawing/2014/main" id="{832C50C1-5C7D-48D2-A18E-A8307554E058}"/>
            </a:ext>
          </a:extLst>
        </xdr:cNvPr>
        <xdr:cNvSpPr txBox="1"/>
      </xdr:nvSpPr>
      <xdr:spPr>
        <a:xfrm>
          <a:off x="21011095" y="654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111682</xdr:rowOff>
    </xdr:from>
    <xdr:to>
      <xdr:col>107</xdr:col>
      <xdr:colOff>101600</xdr:colOff>
      <xdr:row>40</xdr:row>
      <xdr:rowOff>41832</xdr:rowOff>
    </xdr:to>
    <xdr:sp macro="" textlink="">
      <xdr:nvSpPr>
        <xdr:cNvPr id="492" name="フローチャート: 判断 491">
          <a:extLst>
            <a:ext uri="{FF2B5EF4-FFF2-40B4-BE49-F238E27FC236}">
              <a16:creationId xmlns:a16="http://schemas.microsoft.com/office/drawing/2014/main" id="{6467BEA1-1E64-44A0-86A0-7C2C39D04FF5}"/>
            </a:ext>
          </a:extLst>
        </xdr:cNvPr>
        <xdr:cNvSpPr/>
      </xdr:nvSpPr>
      <xdr:spPr>
        <a:xfrm>
          <a:off x="20383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58359</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53266B3A-483A-447F-ACEA-409F56DEC427}"/>
            </a:ext>
          </a:extLst>
        </xdr:cNvPr>
        <xdr:cNvSpPr txBox="1"/>
      </xdr:nvSpPr>
      <xdr:spPr>
        <a:xfrm>
          <a:off x="20134795" y="65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101622</xdr:rowOff>
    </xdr:from>
    <xdr:to>
      <xdr:col>102</xdr:col>
      <xdr:colOff>165100</xdr:colOff>
      <xdr:row>40</xdr:row>
      <xdr:rowOff>31772</xdr:rowOff>
    </xdr:to>
    <xdr:sp macro="" textlink="">
      <xdr:nvSpPr>
        <xdr:cNvPr id="494" name="フローチャート: 判断 493">
          <a:extLst>
            <a:ext uri="{FF2B5EF4-FFF2-40B4-BE49-F238E27FC236}">
              <a16:creationId xmlns:a16="http://schemas.microsoft.com/office/drawing/2014/main" id="{E39FABD5-4991-45CE-B6D4-A70737C6A658}"/>
            </a:ext>
          </a:extLst>
        </xdr:cNvPr>
        <xdr:cNvSpPr/>
      </xdr:nvSpPr>
      <xdr:spPr>
        <a:xfrm>
          <a:off x="19494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48299</xdr:rowOff>
    </xdr:from>
    <xdr:ext cx="599010" cy="259045"/>
    <xdr:sp macro="" textlink="">
      <xdr:nvSpPr>
        <xdr:cNvPr id="495" name="n_3aveValue【一般廃棄物処理施設】&#10;一人当たり有形固定資産（償却資産）額">
          <a:extLst>
            <a:ext uri="{FF2B5EF4-FFF2-40B4-BE49-F238E27FC236}">
              <a16:creationId xmlns:a16="http://schemas.microsoft.com/office/drawing/2014/main" id="{5D40C97C-0D1B-488C-90DD-78D265B2C22B}"/>
            </a:ext>
          </a:extLst>
        </xdr:cNvPr>
        <xdr:cNvSpPr txBox="1"/>
      </xdr:nvSpPr>
      <xdr:spPr>
        <a:xfrm>
          <a:off x="19245795" y="65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93081</xdr:rowOff>
    </xdr:from>
    <xdr:to>
      <xdr:col>98</xdr:col>
      <xdr:colOff>38100</xdr:colOff>
      <xdr:row>40</xdr:row>
      <xdr:rowOff>23231</xdr:rowOff>
    </xdr:to>
    <xdr:sp macro="" textlink="">
      <xdr:nvSpPr>
        <xdr:cNvPr id="496" name="フローチャート: 判断 495">
          <a:extLst>
            <a:ext uri="{FF2B5EF4-FFF2-40B4-BE49-F238E27FC236}">
              <a16:creationId xmlns:a16="http://schemas.microsoft.com/office/drawing/2014/main" id="{874CA165-CC77-42D9-99D9-06CBCF0BA069}"/>
            </a:ext>
          </a:extLst>
        </xdr:cNvPr>
        <xdr:cNvSpPr/>
      </xdr:nvSpPr>
      <xdr:spPr>
        <a:xfrm>
          <a:off x="18605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39758</xdr:rowOff>
    </xdr:from>
    <xdr:ext cx="599010" cy="259045"/>
    <xdr:sp macro="" textlink="">
      <xdr:nvSpPr>
        <xdr:cNvPr id="497" name="n_4aveValue【一般廃棄物処理施設】&#10;一人当たり有形固定資産（償却資産）額">
          <a:extLst>
            <a:ext uri="{FF2B5EF4-FFF2-40B4-BE49-F238E27FC236}">
              <a16:creationId xmlns:a16="http://schemas.microsoft.com/office/drawing/2014/main" id="{CEE18ADE-8FE2-41B9-88CC-E46ABC7788BC}"/>
            </a:ext>
          </a:extLst>
        </xdr:cNvPr>
        <xdr:cNvSpPr txBox="1"/>
      </xdr:nvSpPr>
      <xdr:spPr>
        <a:xfrm>
          <a:off x="183567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E37B248A-C6D5-451A-9CE3-290F211C857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1C6DEEB1-43EB-4A22-A7C4-DA5EC1EACF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C6A8E5B7-FC45-4BF4-9F5A-596D439A3E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4C9142BF-2552-4E47-9035-C5127ACBEE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DAAEF7C2-07BE-49DE-AB25-34242E64F2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169681</xdr:rowOff>
    </xdr:from>
    <xdr:to>
      <xdr:col>116</xdr:col>
      <xdr:colOff>114300</xdr:colOff>
      <xdr:row>41</xdr:row>
      <xdr:rowOff>99831</xdr:rowOff>
    </xdr:to>
    <xdr:sp macro="" textlink="">
      <xdr:nvSpPr>
        <xdr:cNvPr id="503" name="楕円 502">
          <a:extLst>
            <a:ext uri="{FF2B5EF4-FFF2-40B4-BE49-F238E27FC236}">
              <a16:creationId xmlns:a16="http://schemas.microsoft.com/office/drawing/2014/main" id="{88BA819D-224F-408B-B090-019CAF9574CA}"/>
            </a:ext>
          </a:extLst>
        </xdr:cNvPr>
        <xdr:cNvSpPr/>
      </xdr:nvSpPr>
      <xdr:spPr>
        <a:xfrm>
          <a:off x="22110700" y="70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148108</xdr:rowOff>
    </xdr:from>
    <xdr:ext cx="534377" cy="259045"/>
    <xdr:sp macro="" textlink="">
      <xdr:nvSpPr>
        <xdr:cNvPr id="504" name="【一般廃棄物処理施設】&#10;一人当たり有形固定資産（償却資産）額該当値テキスト">
          <a:extLst>
            <a:ext uri="{FF2B5EF4-FFF2-40B4-BE49-F238E27FC236}">
              <a16:creationId xmlns:a16="http://schemas.microsoft.com/office/drawing/2014/main" id="{B9DD724B-BA46-4A2B-B8D4-C19547DE0BDB}"/>
            </a:ext>
          </a:extLst>
        </xdr:cNvPr>
        <xdr:cNvSpPr txBox="1"/>
      </xdr:nvSpPr>
      <xdr:spPr>
        <a:xfrm>
          <a:off x="22199600" y="70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xdr:rowOff>
    </xdr:from>
    <xdr:to>
      <xdr:col>112</xdr:col>
      <xdr:colOff>38100</xdr:colOff>
      <xdr:row>41</xdr:row>
      <xdr:rowOff>102692</xdr:rowOff>
    </xdr:to>
    <xdr:sp macro="" textlink="">
      <xdr:nvSpPr>
        <xdr:cNvPr id="505" name="楕円 504">
          <a:extLst>
            <a:ext uri="{FF2B5EF4-FFF2-40B4-BE49-F238E27FC236}">
              <a16:creationId xmlns:a16="http://schemas.microsoft.com/office/drawing/2014/main" id="{2E3BCBDD-9960-490D-8F73-3C9F4B232253}"/>
            </a:ext>
          </a:extLst>
        </xdr:cNvPr>
        <xdr:cNvSpPr/>
      </xdr:nvSpPr>
      <xdr:spPr>
        <a:xfrm>
          <a:off x="21272500" y="70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49031</xdr:rowOff>
    </xdr:from>
    <xdr:to>
      <xdr:col>116</xdr:col>
      <xdr:colOff>63500</xdr:colOff>
      <xdr:row>41</xdr:row>
      <xdr:rowOff>51892</xdr:rowOff>
    </xdr:to>
    <xdr:cxnSp macro="">
      <xdr:nvCxnSpPr>
        <xdr:cNvPr id="506" name="直線コネクタ 505">
          <a:extLst>
            <a:ext uri="{FF2B5EF4-FFF2-40B4-BE49-F238E27FC236}">
              <a16:creationId xmlns:a16="http://schemas.microsoft.com/office/drawing/2014/main" id="{261D92AD-71C5-4072-819D-689A2B5AFED0}"/>
            </a:ext>
          </a:extLst>
        </xdr:cNvPr>
        <xdr:cNvCxnSpPr/>
      </xdr:nvCxnSpPr>
      <xdr:spPr>
        <a:xfrm flipV="1">
          <a:off x="21323300" y="7078481"/>
          <a:ext cx="8382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4056</xdr:rowOff>
    </xdr:from>
    <xdr:to>
      <xdr:col>107</xdr:col>
      <xdr:colOff>101600</xdr:colOff>
      <xdr:row>41</xdr:row>
      <xdr:rowOff>105656</xdr:rowOff>
    </xdr:to>
    <xdr:sp macro="" textlink="">
      <xdr:nvSpPr>
        <xdr:cNvPr id="507" name="楕円 506">
          <a:extLst>
            <a:ext uri="{FF2B5EF4-FFF2-40B4-BE49-F238E27FC236}">
              <a16:creationId xmlns:a16="http://schemas.microsoft.com/office/drawing/2014/main" id="{E635B0F0-0E3F-4A19-A24B-7C6D1E701EBF}"/>
            </a:ext>
          </a:extLst>
        </xdr:cNvPr>
        <xdr:cNvSpPr/>
      </xdr:nvSpPr>
      <xdr:spPr>
        <a:xfrm>
          <a:off x="20383500" y="703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51892</xdr:rowOff>
    </xdr:from>
    <xdr:to>
      <xdr:col>111</xdr:col>
      <xdr:colOff>177800</xdr:colOff>
      <xdr:row>41</xdr:row>
      <xdr:rowOff>54856</xdr:rowOff>
    </xdr:to>
    <xdr:cxnSp macro="">
      <xdr:nvCxnSpPr>
        <xdr:cNvPr id="508" name="直線コネクタ 507">
          <a:extLst>
            <a:ext uri="{FF2B5EF4-FFF2-40B4-BE49-F238E27FC236}">
              <a16:creationId xmlns:a16="http://schemas.microsoft.com/office/drawing/2014/main" id="{A780F3F3-550E-481E-8031-F3C4DF1F979F}"/>
            </a:ext>
          </a:extLst>
        </xdr:cNvPr>
        <xdr:cNvCxnSpPr/>
      </xdr:nvCxnSpPr>
      <xdr:spPr>
        <a:xfrm flipV="1">
          <a:off x="20434300" y="7081342"/>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7386</xdr:rowOff>
    </xdr:from>
    <xdr:to>
      <xdr:col>102</xdr:col>
      <xdr:colOff>165100</xdr:colOff>
      <xdr:row>41</xdr:row>
      <xdr:rowOff>108986</xdr:rowOff>
    </xdr:to>
    <xdr:sp macro="" textlink="">
      <xdr:nvSpPr>
        <xdr:cNvPr id="509" name="楕円 508">
          <a:extLst>
            <a:ext uri="{FF2B5EF4-FFF2-40B4-BE49-F238E27FC236}">
              <a16:creationId xmlns:a16="http://schemas.microsoft.com/office/drawing/2014/main" id="{A4D6F897-2A52-4220-9EDA-C214CD8ABEAF}"/>
            </a:ext>
          </a:extLst>
        </xdr:cNvPr>
        <xdr:cNvSpPr/>
      </xdr:nvSpPr>
      <xdr:spPr>
        <a:xfrm>
          <a:off x="19494500" y="70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54856</xdr:rowOff>
    </xdr:from>
    <xdr:to>
      <xdr:col>107</xdr:col>
      <xdr:colOff>50800</xdr:colOff>
      <xdr:row>41</xdr:row>
      <xdr:rowOff>58186</xdr:rowOff>
    </xdr:to>
    <xdr:cxnSp macro="">
      <xdr:nvCxnSpPr>
        <xdr:cNvPr id="510" name="直線コネクタ 509">
          <a:extLst>
            <a:ext uri="{FF2B5EF4-FFF2-40B4-BE49-F238E27FC236}">
              <a16:creationId xmlns:a16="http://schemas.microsoft.com/office/drawing/2014/main" id="{5111E5DF-F035-479E-A5F7-384534AB04D8}"/>
            </a:ext>
          </a:extLst>
        </xdr:cNvPr>
        <xdr:cNvCxnSpPr/>
      </xdr:nvCxnSpPr>
      <xdr:spPr>
        <a:xfrm flipV="1">
          <a:off x="19545300" y="7084306"/>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13147</xdr:rowOff>
    </xdr:from>
    <xdr:to>
      <xdr:col>98</xdr:col>
      <xdr:colOff>38100</xdr:colOff>
      <xdr:row>41</xdr:row>
      <xdr:rowOff>114747</xdr:rowOff>
    </xdr:to>
    <xdr:sp macro="" textlink="">
      <xdr:nvSpPr>
        <xdr:cNvPr id="511" name="楕円 510">
          <a:extLst>
            <a:ext uri="{FF2B5EF4-FFF2-40B4-BE49-F238E27FC236}">
              <a16:creationId xmlns:a16="http://schemas.microsoft.com/office/drawing/2014/main" id="{C0D54B8A-4A62-4713-9B07-D0627B64530C}"/>
            </a:ext>
          </a:extLst>
        </xdr:cNvPr>
        <xdr:cNvSpPr/>
      </xdr:nvSpPr>
      <xdr:spPr>
        <a:xfrm>
          <a:off x="18605500" y="70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58186</xdr:rowOff>
    </xdr:from>
    <xdr:to>
      <xdr:col>102</xdr:col>
      <xdr:colOff>114300</xdr:colOff>
      <xdr:row>41</xdr:row>
      <xdr:rowOff>63947</xdr:rowOff>
    </xdr:to>
    <xdr:cxnSp macro="">
      <xdr:nvCxnSpPr>
        <xdr:cNvPr id="512" name="直線コネクタ 511">
          <a:extLst>
            <a:ext uri="{FF2B5EF4-FFF2-40B4-BE49-F238E27FC236}">
              <a16:creationId xmlns:a16="http://schemas.microsoft.com/office/drawing/2014/main" id="{866E3502-A724-4CC0-B698-70E94E83DA4C}"/>
            </a:ext>
          </a:extLst>
        </xdr:cNvPr>
        <xdr:cNvCxnSpPr/>
      </xdr:nvCxnSpPr>
      <xdr:spPr>
        <a:xfrm flipV="1">
          <a:off x="18656300" y="7087636"/>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93819</xdr:rowOff>
    </xdr:from>
    <xdr:ext cx="534377" cy="259045"/>
    <xdr:sp macro="" textlink="">
      <xdr:nvSpPr>
        <xdr:cNvPr id="513" name="n_1mainValue【一般廃棄物処理施設】&#10;一人当たり有形固定資産（償却資産）額">
          <a:extLst>
            <a:ext uri="{FF2B5EF4-FFF2-40B4-BE49-F238E27FC236}">
              <a16:creationId xmlns:a16="http://schemas.microsoft.com/office/drawing/2014/main" id="{003A5079-BC6E-4811-839A-72F0DC2B4F59}"/>
            </a:ext>
          </a:extLst>
        </xdr:cNvPr>
        <xdr:cNvSpPr txBox="1"/>
      </xdr:nvSpPr>
      <xdr:spPr>
        <a:xfrm>
          <a:off x="21043411" y="712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96783</xdr:rowOff>
    </xdr:from>
    <xdr:ext cx="534377" cy="259045"/>
    <xdr:sp macro="" textlink="">
      <xdr:nvSpPr>
        <xdr:cNvPr id="514" name="n_2mainValue【一般廃棄物処理施設】&#10;一人当たり有形固定資産（償却資産）額">
          <a:extLst>
            <a:ext uri="{FF2B5EF4-FFF2-40B4-BE49-F238E27FC236}">
              <a16:creationId xmlns:a16="http://schemas.microsoft.com/office/drawing/2014/main" id="{C067278F-4C86-4073-BE26-FC9D06724CC8}"/>
            </a:ext>
          </a:extLst>
        </xdr:cNvPr>
        <xdr:cNvSpPr txBox="1"/>
      </xdr:nvSpPr>
      <xdr:spPr>
        <a:xfrm>
          <a:off x="20167111" y="712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100113</xdr:rowOff>
    </xdr:from>
    <xdr:ext cx="534377" cy="259045"/>
    <xdr:sp macro="" textlink="">
      <xdr:nvSpPr>
        <xdr:cNvPr id="515" name="n_3mainValue【一般廃棄物処理施設】&#10;一人当たり有形固定資産（償却資産）額">
          <a:extLst>
            <a:ext uri="{FF2B5EF4-FFF2-40B4-BE49-F238E27FC236}">
              <a16:creationId xmlns:a16="http://schemas.microsoft.com/office/drawing/2014/main" id="{00F70758-525B-40D9-B907-5C279E9405E4}"/>
            </a:ext>
          </a:extLst>
        </xdr:cNvPr>
        <xdr:cNvSpPr txBox="1"/>
      </xdr:nvSpPr>
      <xdr:spPr>
        <a:xfrm>
          <a:off x="19278111" y="71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105874</xdr:rowOff>
    </xdr:from>
    <xdr:ext cx="534377" cy="259045"/>
    <xdr:sp macro="" textlink="">
      <xdr:nvSpPr>
        <xdr:cNvPr id="516" name="n_4mainValue【一般廃棄物処理施設】&#10;一人当たり有形固定資産（償却資産）額">
          <a:extLst>
            <a:ext uri="{FF2B5EF4-FFF2-40B4-BE49-F238E27FC236}">
              <a16:creationId xmlns:a16="http://schemas.microsoft.com/office/drawing/2014/main" id="{0E239AE0-F284-4B0D-8750-10724DACE55C}"/>
            </a:ext>
          </a:extLst>
        </xdr:cNvPr>
        <xdr:cNvSpPr txBox="1"/>
      </xdr:nvSpPr>
      <xdr:spPr>
        <a:xfrm>
          <a:off x="18389111" y="713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8C0F5926-802E-4FBA-8BE9-6B09795B9A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6449F860-B1A0-4694-8810-472153AFE3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FC5584E6-EFF0-487C-B17E-B58587B776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4CEFF003-DB87-4330-A081-1A72B7AB8A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C6C2BC20-CB72-479D-A751-7A74D2B2384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95F7F3DF-FC21-40AE-8551-F65237A7B5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A54092F3-027B-4AAF-ACF4-A7D3504159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BCBB4C7F-7990-4E29-AE0C-7DF67D592C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a:extLst>
            <a:ext uri="{FF2B5EF4-FFF2-40B4-BE49-F238E27FC236}">
              <a16:creationId xmlns:a16="http://schemas.microsoft.com/office/drawing/2014/main" id="{C6B1C8CE-9EEC-47C2-8655-7D1A3F0529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a:extLst>
            <a:ext uri="{FF2B5EF4-FFF2-40B4-BE49-F238E27FC236}">
              <a16:creationId xmlns:a16="http://schemas.microsoft.com/office/drawing/2014/main" id="{469232CD-C164-48FC-B679-4CF283EE01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0ED3D336-4506-489C-89EA-BA47E8F4B6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8" name="直線コネクタ 527">
          <a:extLst>
            <a:ext uri="{FF2B5EF4-FFF2-40B4-BE49-F238E27FC236}">
              <a16:creationId xmlns:a16="http://schemas.microsoft.com/office/drawing/2014/main" id="{E305A110-C349-4443-BC0E-33C259CCB8C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9" name="テキスト ボックス 528">
          <a:extLst>
            <a:ext uri="{FF2B5EF4-FFF2-40B4-BE49-F238E27FC236}">
              <a16:creationId xmlns:a16="http://schemas.microsoft.com/office/drawing/2014/main" id="{1ED60ADE-A35E-43A1-8772-F3D098B7AA1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0" name="直線コネクタ 529">
          <a:extLst>
            <a:ext uri="{FF2B5EF4-FFF2-40B4-BE49-F238E27FC236}">
              <a16:creationId xmlns:a16="http://schemas.microsoft.com/office/drawing/2014/main" id="{D6D559AB-BAEF-4DE6-A012-3EA3FE54D4D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1" name="テキスト ボックス 530">
          <a:extLst>
            <a:ext uri="{FF2B5EF4-FFF2-40B4-BE49-F238E27FC236}">
              <a16:creationId xmlns:a16="http://schemas.microsoft.com/office/drawing/2014/main" id="{99DF7B83-419F-4DFE-B0EA-756F7DD9F22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2" name="直線コネクタ 531">
          <a:extLst>
            <a:ext uri="{FF2B5EF4-FFF2-40B4-BE49-F238E27FC236}">
              <a16:creationId xmlns:a16="http://schemas.microsoft.com/office/drawing/2014/main" id="{0450CCDE-C66E-4C10-A7DC-C1DC8DB6730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3" name="テキスト ボックス 532">
          <a:extLst>
            <a:ext uri="{FF2B5EF4-FFF2-40B4-BE49-F238E27FC236}">
              <a16:creationId xmlns:a16="http://schemas.microsoft.com/office/drawing/2014/main" id="{1962DBC0-D3FD-4E11-8FF4-007CC28DCD5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4" name="直線コネクタ 533">
          <a:extLst>
            <a:ext uri="{FF2B5EF4-FFF2-40B4-BE49-F238E27FC236}">
              <a16:creationId xmlns:a16="http://schemas.microsoft.com/office/drawing/2014/main" id="{6BAF6FA8-5823-4C3E-97BD-FFFBC51907E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5" name="テキスト ボックス 534">
          <a:extLst>
            <a:ext uri="{FF2B5EF4-FFF2-40B4-BE49-F238E27FC236}">
              <a16:creationId xmlns:a16="http://schemas.microsoft.com/office/drawing/2014/main" id="{C01A30B4-DA4E-457C-8958-8A46C0169FE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6" name="直線コネクタ 535">
          <a:extLst>
            <a:ext uri="{FF2B5EF4-FFF2-40B4-BE49-F238E27FC236}">
              <a16:creationId xmlns:a16="http://schemas.microsoft.com/office/drawing/2014/main" id="{F63D6E11-7750-4811-AE1A-C9B2041F36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7" name="テキスト ボックス 536">
          <a:extLst>
            <a:ext uri="{FF2B5EF4-FFF2-40B4-BE49-F238E27FC236}">
              <a16:creationId xmlns:a16="http://schemas.microsoft.com/office/drawing/2014/main" id="{99C3BB0C-3986-4864-8355-56485BA0F3D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7BAE3BFB-1961-4DF5-A61F-BC3C1321E3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9" name="テキスト ボックス 538">
          <a:extLst>
            <a:ext uri="{FF2B5EF4-FFF2-40B4-BE49-F238E27FC236}">
              <a16:creationId xmlns:a16="http://schemas.microsoft.com/office/drawing/2014/main" id="{38009043-94BB-4949-A543-A56A74837F5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a:extLst>
            <a:ext uri="{FF2B5EF4-FFF2-40B4-BE49-F238E27FC236}">
              <a16:creationId xmlns:a16="http://schemas.microsoft.com/office/drawing/2014/main" id="{FDB406B2-9F5B-4855-84D4-F32AF611662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541" name="直線コネクタ 540">
          <a:extLst>
            <a:ext uri="{FF2B5EF4-FFF2-40B4-BE49-F238E27FC236}">
              <a16:creationId xmlns:a16="http://schemas.microsoft.com/office/drawing/2014/main" id="{5C142A73-17BA-4BE6-A226-106C30D522FD}"/>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42" name="【保健センター・保健所】&#10;有形固定資産減価償却率最小値テキスト">
          <a:extLst>
            <a:ext uri="{FF2B5EF4-FFF2-40B4-BE49-F238E27FC236}">
              <a16:creationId xmlns:a16="http://schemas.microsoft.com/office/drawing/2014/main" id="{44933DDB-E93D-4B57-B98D-B439E48D708A}"/>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43" name="直線コネクタ 542">
          <a:extLst>
            <a:ext uri="{FF2B5EF4-FFF2-40B4-BE49-F238E27FC236}">
              <a16:creationId xmlns:a16="http://schemas.microsoft.com/office/drawing/2014/main" id="{5E86C863-F5D1-499A-8B53-51AD8CF36521}"/>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44" name="【保健センター・保健所】&#10;有形固定資産減価償却率最大値テキスト">
          <a:extLst>
            <a:ext uri="{FF2B5EF4-FFF2-40B4-BE49-F238E27FC236}">
              <a16:creationId xmlns:a16="http://schemas.microsoft.com/office/drawing/2014/main" id="{9E241AA1-FC74-447E-AE08-A2B52113534C}"/>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45" name="直線コネクタ 544">
          <a:extLst>
            <a:ext uri="{FF2B5EF4-FFF2-40B4-BE49-F238E27FC236}">
              <a16:creationId xmlns:a16="http://schemas.microsoft.com/office/drawing/2014/main" id="{63857F38-59DD-4412-A43F-106847DE96EF}"/>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46" name="【保健センター・保健所】&#10;有形固定資産減価償却率平均値テキスト">
          <a:extLst>
            <a:ext uri="{FF2B5EF4-FFF2-40B4-BE49-F238E27FC236}">
              <a16:creationId xmlns:a16="http://schemas.microsoft.com/office/drawing/2014/main" id="{C9EB2A4B-468B-4ABA-B27D-8F6E6AE6263B}"/>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7" name="フローチャート: 判断 546">
          <a:extLst>
            <a:ext uri="{FF2B5EF4-FFF2-40B4-BE49-F238E27FC236}">
              <a16:creationId xmlns:a16="http://schemas.microsoft.com/office/drawing/2014/main" id="{9DF78FBE-7AE9-4EBA-9377-EF00B7248E22}"/>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548" name="フローチャート: 判断 547">
          <a:extLst>
            <a:ext uri="{FF2B5EF4-FFF2-40B4-BE49-F238E27FC236}">
              <a16:creationId xmlns:a16="http://schemas.microsoft.com/office/drawing/2014/main" id="{C2DF54D7-47F6-4663-9CD8-ADED5A1DDF10}"/>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23512</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0757A92E-CEA1-4B13-8175-9D6864D7CE20}"/>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40640</xdr:rowOff>
    </xdr:from>
    <xdr:to>
      <xdr:col>76</xdr:col>
      <xdr:colOff>165100</xdr:colOff>
      <xdr:row>59</xdr:row>
      <xdr:rowOff>142240</xdr:rowOff>
    </xdr:to>
    <xdr:sp macro="" textlink="">
      <xdr:nvSpPr>
        <xdr:cNvPr id="550" name="フローチャート: 判断 549">
          <a:extLst>
            <a:ext uri="{FF2B5EF4-FFF2-40B4-BE49-F238E27FC236}">
              <a16:creationId xmlns:a16="http://schemas.microsoft.com/office/drawing/2014/main" id="{A8F4E1CF-37AD-44EB-A00A-51BA55BE4334}"/>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158767</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1A83ED6E-A6C6-4382-9D57-F5A3E3A13133}"/>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42545</xdr:rowOff>
    </xdr:from>
    <xdr:to>
      <xdr:col>72</xdr:col>
      <xdr:colOff>38100</xdr:colOff>
      <xdr:row>59</xdr:row>
      <xdr:rowOff>144145</xdr:rowOff>
    </xdr:to>
    <xdr:sp macro="" textlink="">
      <xdr:nvSpPr>
        <xdr:cNvPr id="552" name="フローチャート: 判断 551">
          <a:extLst>
            <a:ext uri="{FF2B5EF4-FFF2-40B4-BE49-F238E27FC236}">
              <a16:creationId xmlns:a16="http://schemas.microsoft.com/office/drawing/2014/main" id="{017ECE75-409C-4BF8-9255-30F159ED80D7}"/>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160672</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113757FF-BAB9-4878-B6EA-B84255CEC81E}"/>
            </a:ext>
          </a:extLst>
        </xdr:cNvPr>
        <xdr:cNvSpPr txBox="1"/>
      </xdr:nvSpPr>
      <xdr:spPr>
        <a:xfrm>
          <a:off x="13500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124460</xdr:rowOff>
    </xdr:from>
    <xdr:to>
      <xdr:col>67</xdr:col>
      <xdr:colOff>101600</xdr:colOff>
      <xdr:row>60</xdr:row>
      <xdr:rowOff>54610</xdr:rowOff>
    </xdr:to>
    <xdr:sp macro="" textlink="">
      <xdr:nvSpPr>
        <xdr:cNvPr id="554" name="フローチャート: 判断 553">
          <a:extLst>
            <a:ext uri="{FF2B5EF4-FFF2-40B4-BE49-F238E27FC236}">
              <a16:creationId xmlns:a16="http://schemas.microsoft.com/office/drawing/2014/main" id="{81DDD50D-BAE8-4B24-8828-885DEA132D86}"/>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45737</xdr:rowOff>
    </xdr:from>
    <xdr:ext cx="405111" cy="259045"/>
    <xdr:sp macro="" textlink="">
      <xdr:nvSpPr>
        <xdr:cNvPr id="555" name="n_4aveValue【保健センター・保健所】&#10;有形固定資産減価償却率">
          <a:extLst>
            <a:ext uri="{FF2B5EF4-FFF2-40B4-BE49-F238E27FC236}">
              <a16:creationId xmlns:a16="http://schemas.microsoft.com/office/drawing/2014/main" id="{FA8E0771-C3FB-44C3-82FD-F1DCCE34C292}"/>
            </a:ext>
          </a:extLst>
        </xdr:cNvPr>
        <xdr:cNvSpPr txBox="1"/>
      </xdr:nvSpPr>
      <xdr:spPr>
        <a:xfrm>
          <a:off x="12611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E2DB35E8-62B2-4C60-AE59-3AF9C1CDBE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8A404C75-C211-4847-A126-E41752ECE6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72560B2D-82C6-4F3A-BC40-8B4AD7DE654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C0E24407-A203-436B-B641-44CE28BA747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6AD001ED-7F5A-4C20-8473-983142853B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61" name="楕円 560">
          <a:extLst>
            <a:ext uri="{FF2B5EF4-FFF2-40B4-BE49-F238E27FC236}">
              <a16:creationId xmlns:a16="http://schemas.microsoft.com/office/drawing/2014/main" id="{23421310-89C7-4506-A192-F8D2B12149F5}"/>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62" name="【保健センター・保健所】&#10;有形固定資産減価償却率該当値テキスト">
          <a:extLst>
            <a:ext uri="{FF2B5EF4-FFF2-40B4-BE49-F238E27FC236}">
              <a16:creationId xmlns:a16="http://schemas.microsoft.com/office/drawing/2014/main" id="{EAED4D2B-3713-43DF-836E-4F5A941AA06F}"/>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95885</xdr:rowOff>
    </xdr:from>
    <xdr:to>
      <xdr:col>81</xdr:col>
      <xdr:colOff>101600</xdr:colOff>
      <xdr:row>61</xdr:row>
      <xdr:rowOff>26035</xdr:rowOff>
    </xdr:to>
    <xdr:sp macro="" textlink="">
      <xdr:nvSpPr>
        <xdr:cNvPr id="563" name="楕円 562">
          <a:extLst>
            <a:ext uri="{FF2B5EF4-FFF2-40B4-BE49-F238E27FC236}">
              <a16:creationId xmlns:a16="http://schemas.microsoft.com/office/drawing/2014/main" id="{FA0A320A-5060-43C6-A901-30F3B0E98675}"/>
            </a:ext>
          </a:extLst>
        </xdr:cNvPr>
        <xdr:cNvSpPr/>
      </xdr:nvSpPr>
      <xdr:spPr>
        <a:xfrm>
          <a:off x="15430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146685</xdr:rowOff>
    </xdr:from>
    <xdr:to>
      <xdr:col>85</xdr:col>
      <xdr:colOff>127000</xdr:colOff>
      <xdr:row>61</xdr:row>
      <xdr:rowOff>26670</xdr:rowOff>
    </xdr:to>
    <xdr:cxnSp macro="">
      <xdr:nvCxnSpPr>
        <xdr:cNvPr id="564" name="直線コネクタ 563">
          <a:extLst>
            <a:ext uri="{FF2B5EF4-FFF2-40B4-BE49-F238E27FC236}">
              <a16:creationId xmlns:a16="http://schemas.microsoft.com/office/drawing/2014/main" id="{EB6F07CF-F188-4675-A4E8-DE1968F82C77}"/>
            </a:ext>
          </a:extLst>
        </xdr:cNvPr>
        <xdr:cNvCxnSpPr/>
      </xdr:nvCxnSpPr>
      <xdr:spPr>
        <a:xfrm>
          <a:off x="15481300" y="104336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565" name="楕円 564">
          <a:extLst>
            <a:ext uri="{FF2B5EF4-FFF2-40B4-BE49-F238E27FC236}">
              <a16:creationId xmlns:a16="http://schemas.microsoft.com/office/drawing/2014/main" id="{D5EF4B78-A5C3-441F-BB00-7CB983C6C191}"/>
            </a:ext>
          </a:extLst>
        </xdr:cNvPr>
        <xdr:cNvSpPr/>
      </xdr:nvSpPr>
      <xdr:spPr>
        <a:xfrm>
          <a:off x="14541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146685</xdr:rowOff>
    </xdr:to>
    <xdr:cxnSp macro="">
      <xdr:nvCxnSpPr>
        <xdr:cNvPr id="566" name="直線コネクタ 565">
          <a:extLst>
            <a:ext uri="{FF2B5EF4-FFF2-40B4-BE49-F238E27FC236}">
              <a16:creationId xmlns:a16="http://schemas.microsoft.com/office/drawing/2014/main" id="{0CDC0477-6736-48CC-A1FB-0DE9CA017ED0}"/>
            </a:ext>
          </a:extLst>
        </xdr:cNvPr>
        <xdr:cNvCxnSpPr/>
      </xdr:nvCxnSpPr>
      <xdr:spPr>
        <a:xfrm>
          <a:off x="14592300" y="103822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164465</xdr:rowOff>
    </xdr:from>
    <xdr:to>
      <xdr:col>72</xdr:col>
      <xdr:colOff>38100</xdr:colOff>
      <xdr:row>60</xdr:row>
      <xdr:rowOff>94615</xdr:rowOff>
    </xdr:to>
    <xdr:sp macro="" textlink="">
      <xdr:nvSpPr>
        <xdr:cNvPr id="567" name="楕円 566">
          <a:extLst>
            <a:ext uri="{FF2B5EF4-FFF2-40B4-BE49-F238E27FC236}">
              <a16:creationId xmlns:a16="http://schemas.microsoft.com/office/drawing/2014/main" id="{746069D9-B920-4018-9801-46C8F73F80F3}"/>
            </a:ext>
          </a:extLst>
        </xdr:cNvPr>
        <xdr:cNvSpPr/>
      </xdr:nvSpPr>
      <xdr:spPr>
        <a:xfrm>
          <a:off x="13652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43815</xdr:rowOff>
    </xdr:from>
    <xdr:to>
      <xdr:col>76</xdr:col>
      <xdr:colOff>114300</xdr:colOff>
      <xdr:row>60</xdr:row>
      <xdr:rowOff>95250</xdr:rowOff>
    </xdr:to>
    <xdr:cxnSp macro="">
      <xdr:nvCxnSpPr>
        <xdr:cNvPr id="568" name="直線コネクタ 567">
          <a:extLst>
            <a:ext uri="{FF2B5EF4-FFF2-40B4-BE49-F238E27FC236}">
              <a16:creationId xmlns:a16="http://schemas.microsoft.com/office/drawing/2014/main" id="{8561ACCE-56FC-416F-8DA4-B5C2FE7E5A9D}"/>
            </a:ext>
          </a:extLst>
        </xdr:cNvPr>
        <xdr:cNvCxnSpPr/>
      </xdr:nvCxnSpPr>
      <xdr:spPr>
        <a:xfrm>
          <a:off x="13703300" y="103308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113030</xdr:rowOff>
    </xdr:from>
    <xdr:to>
      <xdr:col>67</xdr:col>
      <xdr:colOff>101600</xdr:colOff>
      <xdr:row>60</xdr:row>
      <xdr:rowOff>43180</xdr:rowOff>
    </xdr:to>
    <xdr:sp macro="" textlink="">
      <xdr:nvSpPr>
        <xdr:cNvPr id="569" name="楕円 568">
          <a:extLst>
            <a:ext uri="{FF2B5EF4-FFF2-40B4-BE49-F238E27FC236}">
              <a16:creationId xmlns:a16="http://schemas.microsoft.com/office/drawing/2014/main" id="{E19AC1BF-D101-487E-B567-364CAA0B29B6}"/>
            </a:ext>
          </a:extLst>
        </xdr:cNvPr>
        <xdr:cNvSpPr/>
      </xdr:nvSpPr>
      <xdr:spPr>
        <a:xfrm>
          <a:off x="12763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163830</xdr:rowOff>
    </xdr:from>
    <xdr:to>
      <xdr:col>71</xdr:col>
      <xdr:colOff>177800</xdr:colOff>
      <xdr:row>60</xdr:row>
      <xdr:rowOff>43815</xdr:rowOff>
    </xdr:to>
    <xdr:cxnSp macro="">
      <xdr:nvCxnSpPr>
        <xdr:cNvPr id="570" name="直線コネクタ 569">
          <a:extLst>
            <a:ext uri="{FF2B5EF4-FFF2-40B4-BE49-F238E27FC236}">
              <a16:creationId xmlns:a16="http://schemas.microsoft.com/office/drawing/2014/main" id="{A168DCAB-825B-46C5-8DCE-0ED0754B8A5F}"/>
            </a:ext>
          </a:extLst>
        </xdr:cNvPr>
        <xdr:cNvCxnSpPr/>
      </xdr:nvCxnSpPr>
      <xdr:spPr>
        <a:xfrm>
          <a:off x="12814300" y="102793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17162</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FA0A91C7-2180-4693-8A02-4A2C6B3CA26F}"/>
            </a:ext>
          </a:extLst>
        </xdr:cNvPr>
        <xdr:cNvSpPr txBox="1"/>
      </xdr:nvSpPr>
      <xdr:spPr>
        <a:xfrm>
          <a:off x="15266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572" name="n_2mainValue【保健センター・保健所】&#10;有形固定資産減価償却率">
          <a:extLst>
            <a:ext uri="{FF2B5EF4-FFF2-40B4-BE49-F238E27FC236}">
              <a16:creationId xmlns:a16="http://schemas.microsoft.com/office/drawing/2014/main" id="{6F905748-1390-4A76-8A52-712A15D86C2B}"/>
            </a:ext>
          </a:extLst>
        </xdr:cNvPr>
        <xdr:cNvSpPr txBox="1"/>
      </xdr:nvSpPr>
      <xdr:spPr>
        <a:xfrm>
          <a:off x="14389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85742</xdr:rowOff>
    </xdr:from>
    <xdr:ext cx="405111" cy="259045"/>
    <xdr:sp macro="" textlink="">
      <xdr:nvSpPr>
        <xdr:cNvPr id="573" name="n_3mainValue【保健センター・保健所】&#10;有形固定資産減価償却率">
          <a:extLst>
            <a:ext uri="{FF2B5EF4-FFF2-40B4-BE49-F238E27FC236}">
              <a16:creationId xmlns:a16="http://schemas.microsoft.com/office/drawing/2014/main" id="{E176DB3E-D6CC-49FB-A693-4E3E5496B6D1}"/>
            </a:ext>
          </a:extLst>
        </xdr:cNvPr>
        <xdr:cNvSpPr txBox="1"/>
      </xdr:nvSpPr>
      <xdr:spPr>
        <a:xfrm>
          <a:off x="13500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74" name="n_4mainValue【保健センター・保健所】&#10;有形固定資産減価償却率">
          <a:extLst>
            <a:ext uri="{FF2B5EF4-FFF2-40B4-BE49-F238E27FC236}">
              <a16:creationId xmlns:a16="http://schemas.microsoft.com/office/drawing/2014/main" id="{C0ECEF21-C0BC-4A7C-B863-73A51FB26738}"/>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4A38BACA-BD58-4213-8998-05E047118B5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CD0CB5D3-D676-4149-BF49-5666ABDDA5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C8496005-416B-447B-BEE8-C71D58AD19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62D0ED33-F611-4F2A-AA9A-2B835E2BF0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3A41C2DA-A43C-4717-9111-221A3C431F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E174B17F-7090-4161-853F-67C5197A25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8B90FA49-6220-49D1-AD57-B1A31699AE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B39C29FD-976A-4541-B7C0-2641D60F02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496B4CE1-1C3F-4DB9-A502-79A7E739AB3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BBF83E90-B224-4486-BAA8-B5F5162CF2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a:extLst>
            <a:ext uri="{FF2B5EF4-FFF2-40B4-BE49-F238E27FC236}">
              <a16:creationId xmlns:a16="http://schemas.microsoft.com/office/drawing/2014/main" id="{693BDF70-DAE2-447A-9441-4104FEC9708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a:extLst>
            <a:ext uri="{FF2B5EF4-FFF2-40B4-BE49-F238E27FC236}">
              <a16:creationId xmlns:a16="http://schemas.microsoft.com/office/drawing/2014/main" id="{5F0F45D8-143A-4300-B211-EF5779F9686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a:extLst>
            <a:ext uri="{FF2B5EF4-FFF2-40B4-BE49-F238E27FC236}">
              <a16:creationId xmlns:a16="http://schemas.microsoft.com/office/drawing/2014/main" id="{3D655369-0F63-426E-897C-FAFAF56F2B0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a:extLst>
            <a:ext uri="{FF2B5EF4-FFF2-40B4-BE49-F238E27FC236}">
              <a16:creationId xmlns:a16="http://schemas.microsoft.com/office/drawing/2014/main" id="{3F29A570-97FB-4BCB-95E6-CAC787F6F18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a:extLst>
            <a:ext uri="{FF2B5EF4-FFF2-40B4-BE49-F238E27FC236}">
              <a16:creationId xmlns:a16="http://schemas.microsoft.com/office/drawing/2014/main" id="{A7E278A2-D0AA-45DA-B8B5-2F408FEB3DD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a:extLst>
            <a:ext uri="{FF2B5EF4-FFF2-40B4-BE49-F238E27FC236}">
              <a16:creationId xmlns:a16="http://schemas.microsoft.com/office/drawing/2014/main" id="{FA14F6D8-34DD-4D3C-8577-AD52EF9E48E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a:extLst>
            <a:ext uri="{FF2B5EF4-FFF2-40B4-BE49-F238E27FC236}">
              <a16:creationId xmlns:a16="http://schemas.microsoft.com/office/drawing/2014/main" id="{F7D908A9-FF8B-452C-B809-E0629813B54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a:extLst>
            <a:ext uri="{FF2B5EF4-FFF2-40B4-BE49-F238E27FC236}">
              <a16:creationId xmlns:a16="http://schemas.microsoft.com/office/drawing/2014/main" id="{67B60AFC-3ADF-41EE-BEB4-8B6D1D533F4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2DE33570-B94E-45D9-8777-DA7AA2AB8C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F8D1465E-ED7A-48BF-9BBF-8E17D42BE3A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01793A2F-1B09-4552-B50F-6777085B86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596" name="直線コネクタ 595">
          <a:extLst>
            <a:ext uri="{FF2B5EF4-FFF2-40B4-BE49-F238E27FC236}">
              <a16:creationId xmlns:a16="http://schemas.microsoft.com/office/drawing/2014/main" id="{3A7DFF5A-A4E6-40FD-A870-976AB653A586}"/>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EB1AB1A4-67F1-4F5B-ACD3-8E872FF68C12}"/>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598" name="直線コネクタ 597">
          <a:extLst>
            <a:ext uri="{FF2B5EF4-FFF2-40B4-BE49-F238E27FC236}">
              <a16:creationId xmlns:a16="http://schemas.microsoft.com/office/drawing/2014/main" id="{7731B387-B4C1-47B1-9F30-0A4FD5A0FDC9}"/>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63A1295B-A631-4BA5-B64E-5583D691C792}"/>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600" name="直線コネクタ 599">
          <a:extLst>
            <a:ext uri="{FF2B5EF4-FFF2-40B4-BE49-F238E27FC236}">
              <a16:creationId xmlns:a16="http://schemas.microsoft.com/office/drawing/2014/main" id="{C8919D39-9002-4954-B1F7-1A905E4BAED9}"/>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61027D07-B909-4692-B760-F33897306277}"/>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2" name="フローチャート: 判断 601">
          <a:extLst>
            <a:ext uri="{FF2B5EF4-FFF2-40B4-BE49-F238E27FC236}">
              <a16:creationId xmlns:a16="http://schemas.microsoft.com/office/drawing/2014/main" id="{98FB0323-797F-445E-B669-3B14404149B2}"/>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03" name="フローチャート: 判断 602">
          <a:extLst>
            <a:ext uri="{FF2B5EF4-FFF2-40B4-BE49-F238E27FC236}">
              <a16:creationId xmlns:a16="http://schemas.microsoft.com/office/drawing/2014/main" id="{92FF6981-9972-461F-A722-A879187CF87C}"/>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49039</xdr:rowOff>
    </xdr:from>
    <xdr:ext cx="469744" cy="259045"/>
    <xdr:sp macro="" textlink="">
      <xdr:nvSpPr>
        <xdr:cNvPr id="604" name="n_1aveValue【保健センター・保健所】&#10;一人当たり面積">
          <a:extLst>
            <a:ext uri="{FF2B5EF4-FFF2-40B4-BE49-F238E27FC236}">
              <a16:creationId xmlns:a16="http://schemas.microsoft.com/office/drawing/2014/main" id="{15F71099-EF1A-4CA2-B1A5-DC900C6EA0D1}"/>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109220</xdr:rowOff>
    </xdr:from>
    <xdr:to>
      <xdr:col>107</xdr:col>
      <xdr:colOff>101600</xdr:colOff>
      <xdr:row>62</xdr:row>
      <xdr:rowOff>39370</xdr:rowOff>
    </xdr:to>
    <xdr:sp macro="" textlink="">
      <xdr:nvSpPr>
        <xdr:cNvPr id="605" name="フローチャート: 判断 604">
          <a:extLst>
            <a:ext uri="{FF2B5EF4-FFF2-40B4-BE49-F238E27FC236}">
              <a16:creationId xmlns:a16="http://schemas.microsoft.com/office/drawing/2014/main" id="{E3250E63-50D1-49EE-856F-797ECD9171F8}"/>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55897</xdr:rowOff>
    </xdr:from>
    <xdr:ext cx="469744" cy="259045"/>
    <xdr:sp macro="" textlink="">
      <xdr:nvSpPr>
        <xdr:cNvPr id="606" name="n_2aveValue【保健センター・保健所】&#10;一人当たり面積">
          <a:extLst>
            <a:ext uri="{FF2B5EF4-FFF2-40B4-BE49-F238E27FC236}">
              <a16:creationId xmlns:a16="http://schemas.microsoft.com/office/drawing/2014/main" id="{B122BA85-4B6B-4F0E-BA12-0639366F266F}"/>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138938</xdr:rowOff>
    </xdr:from>
    <xdr:to>
      <xdr:col>102</xdr:col>
      <xdr:colOff>165100</xdr:colOff>
      <xdr:row>62</xdr:row>
      <xdr:rowOff>69088</xdr:rowOff>
    </xdr:to>
    <xdr:sp macro="" textlink="">
      <xdr:nvSpPr>
        <xdr:cNvPr id="607" name="フローチャート: 判断 606">
          <a:extLst>
            <a:ext uri="{FF2B5EF4-FFF2-40B4-BE49-F238E27FC236}">
              <a16:creationId xmlns:a16="http://schemas.microsoft.com/office/drawing/2014/main" id="{B1BE24E1-9FCF-4EE7-9482-C2BBA8995F6D}"/>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85615</xdr:rowOff>
    </xdr:from>
    <xdr:ext cx="469744" cy="259045"/>
    <xdr:sp macro="" textlink="">
      <xdr:nvSpPr>
        <xdr:cNvPr id="608" name="n_3aveValue【保健センター・保健所】&#10;一人当たり面積">
          <a:extLst>
            <a:ext uri="{FF2B5EF4-FFF2-40B4-BE49-F238E27FC236}">
              <a16:creationId xmlns:a16="http://schemas.microsoft.com/office/drawing/2014/main" id="{C88B5E93-0634-4E03-A4C3-217FABDD39D7}"/>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54356</xdr:rowOff>
    </xdr:from>
    <xdr:to>
      <xdr:col>98</xdr:col>
      <xdr:colOff>38100</xdr:colOff>
      <xdr:row>62</xdr:row>
      <xdr:rowOff>155956</xdr:rowOff>
    </xdr:to>
    <xdr:sp macro="" textlink="">
      <xdr:nvSpPr>
        <xdr:cNvPr id="609" name="フローチャート: 判断 608">
          <a:extLst>
            <a:ext uri="{FF2B5EF4-FFF2-40B4-BE49-F238E27FC236}">
              <a16:creationId xmlns:a16="http://schemas.microsoft.com/office/drawing/2014/main" id="{C36C8C75-6CBE-42D5-850F-D9C6DB74C7CE}"/>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1033</xdr:rowOff>
    </xdr:from>
    <xdr:ext cx="469744" cy="259045"/>
    <xdr:sp macro="" textlink="">
      <xdr:nvSpPr>
        <xdr:cNvPr id="610" name="n_4aveValue【保健センター・保健所】&#10;一人当たり面積">
          <a:extLst>
            <a:ext uri="{FF2B5EF4-FFF2-40B4-BE49-F238E27FC236}">
              <a16:creationId xmlns:a16="http://schemas.microsoft.com/office/drawing/2014/main" id="{E7EAAB56-E83E-42F4-9E82-AD436C03DB4F}"/>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B4B1484-1529-43C3-9946-DB3ACF145E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761A302-A88B-4FD1-A2D4-1B24443BCF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AA59AA86-3120-4C48-8AEC-E62D981D51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2CF6CA4E-2858-46FA-9213-72CA5F8F26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1A76AAFF-67C1-4E97-84B6-DD71022B793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16" name="楕円 615">
          <a:extLst>
            <a:ext uri="{FF2B5EF4-FFF2-40B4-BE49-F238E27FC236}">
              <a16:creationId xmlns:a16="http://schemas.microsoft.com/office/drawing/2014/main" id="{66DD3246-6C85-4A7B-9C68-F8E280E6301B}"/>
            </a:ext>
          </a:extLst>
        </xdr:cNvPr>
        <xdr:cNvSpPr/>
      </xdr:nvSpPr>
      <xdr:spPr>
        <a:xfrm>
          <a:off x="22110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81297</xdr:rowOff>
    </xdr:from>
    <xdr:ext cx="469744" cy="259045"/>
    <xdr:sp macro="" textlink="">
      <xdr:nvSpPr>
        <xdr:cNvPr id="617" name="【保健センター・保健所】&#10;一人当たり面積該当値テキスト">
          <a:extLst>
            <a:ext uri="{FF2B5EF4-FFF2-40B4-BE49-F238E27FC236}">
              <a16:creationId xmlns:a16="http://schemas.microsoft.com/office/drawing/2014/main" id="{A1D68031-CAA9-453E-984B-1C22B65E5A38}"/>
            </a:ext>
          </a:extLst>
        </xdr:cNvPr>
        <xdr:cNvSpPr txBox="1"/>
      </xdr:nvSpPr>
      <xdr:spPr>
        <a:xfrm>
          <a:off x="22199600"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618" name="楕円 617">
          <a:extLst>
            <a:ext uri="{FF2B5EF4-FFF2-40B4-BE49-F238E27FC236}">
              <a16:creationId xmlns:a16="http://schemas.microsoft.com/office/drawing/2014/main" id="{27157F7D-4359-4140-839D-CA5E38B18447}"/>
            </a:ext>
          </a:extLst>
        </xdr:cNvPr>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48006</xdr:rowOff>
    </xdr:to>
    <xdr:cxnSp macro="">
      <xdr:nvCxnSpPr>
        <xdr:cNvPr id="619" name="直線コネクタ 618">
          <a:extLst>
            <a:ext uri="{FF2B5EF4-FFF2-40B4-BE49-F238E27FC236}">
              <a16:creationId xmlns:a16="http://schemas.microsoft.com/office/drawing/2014/main" id="{63D831E2-DDFB-4E0F-9F6A-B75A82899BC5}"/>
            </a:ext>
          </a:extLst>
        </xdr:cNvPr>
        <xdr:cNvCxnSpPr/>
      </xdr:nvCxnSpPr>
      <xdr:spPr>
        <a:xfrm flipV="1">
          <a:off x="21323300" y="1084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170942</xdr:rowOff>
    </xdr:from>
    <xdr:to>
      <xdr:col>107</xdr:col>
      <xdr:colOff>101600</xdr:colOff>
      <xdr:row>63</xdr:row>
      <xdr:rowOff>101092</xdr:rowOff>
    </xdr:to>
    <xdr:sp macro="" textlink="">
      <xdr:nvSpPr>
        <xdr:cNvPr id="620" name="楕円 619">
          <a:extLst>
            <a:ext uri="{FF2B5EF4-FFF2-40B4-BE49-F238E27FC236}">
              <a16:creationId xmlns:a16="http://schemas.microsoft.com/office/drawing/2014/main" id="{89932E53-818A-493B-96F1-FC0079D24B8D}"/>
            </a:ext>
          </a:extLst>
        </xdr:cNvPr>
        <xdr:cNvSpPr/>
      </xdr:nvSpPr>
      <xdr:spPr>
        <a:xfrm>
          <a:off x="20383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50292</xdr:rowOff>
    </xdr:to>
    <xdr:cxnSp macro="">
      <xdr:nvCxnSpPr>
        <xdr:cNvPr id="621" name="直線コネクタ 620">
          <a:extLst>
            <a:ext uri="{FF2B5EF4-FFF2-40B4-BE49-F238E27FC236}">
              <a16:creationId xmlns:a16="http://schemas.microsoft.com/office/drawing/2014/main" id="{29E74299-F48C-4CDA-BFF3-32D218190953}"/>
            </a:ext>
          </a:extLst>
        </xdr:cNvPr>
        <xdr:cNvCxnSpPr/>
      </xdr:nvCxnSpPr>
      <xdr:spPr>
        <a:xfrm flipV="1">
          <a:off x="20434300" y="1084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xdr:rowOff>
    </xdr:from>
    <xdr:to>
      <xdr:col>102</xdr:col>
      <xdr:colOff>165100</xdr:colOff>
      <xdr:row>63</xdr:row>
      <xdr:rowOff>105664</xdr:rowOff>
    </xdr:to>
    <xdr:sp macro="" textlink="">
      <xdr:nvSpPr>
        <xdr:cNvPr id="622" name="楕円 621">
          <a:extLst>
            <a:ext uri="{FF2B5EF4-FFF2-40B4-BE49-F238E27FC236}">
              <a16:creationId xmlns:a16="http://schemas.microsoft.com/office/drawing/2014/main" id="{881A45A2-293C-4A44-82EF-B3E0BC55D08E}"/>
            </a:ext>
          </a:extLst>
        </xdr:cNvPr>
        <xdr:cNvSpPr/>
      </xdr:nvSpPr>
      <xdr:spPr>
        <a:xfrm>
          <a:off x="19494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50292</xdr:rowOff>
    </xdr:from>
    <xdr:to>
      <xdr:col>107</xdr:col>
      <xdr:colOff>50800</xdr:colOff>
      <xdr:row>63</xdr:row>
      <xdr:rowOff>54864</xdr:rowOff>
    </xdr:to>
    <xdr:cxnSp macro="">
      <xdr:nvCxnSpPr>
        <xdr:cNvPr id="623" name="直線コネクタ 622">
          <a:extLst>
            <a:ext uri="{FF2B5EF4-FFF2-40B4-BE49-F238E27FC236}">
              <a16:creationId xmlns:a16="http://schemas.microsoft.com/office/drawing/2014/main" id="{4B01E715-EE3E-480E-B471-1892159D422F}"/>
            </a:ext>
          </a:extLst>
        </xdr:cNvPr>
        <xdr:cNvCxnSpPr/>
      </xdr:nvCxnSpPr>
      <xdr:spPr>
        <a:xfrm flipV="1">
          <a:off x="19545300" y="108516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624" name="楕円 623">
          <a:extLst>
            <a:ext uri="{FF2B5EF4-FFF2-40B4-BE49-F238E27FC236}">
              <a16:creationId xmlns:a16="http://schemas.microsoft.com/office/drawing/2014/main" id="{C0771144-4896-43C9-9ABC-D8744B192929}"/>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54864</xdr:rowOff>
    </xdr:from>
    <xdr:to>
      <xdr:col>102</xdr:col>
      <xdr:colOff>114300</xdr:colOff>
      <xdr:row>63</xdr:row>
      <xdr:rowOff>57150</xdr:rowOff>
    </xdr:to>
    <xdr:cxnSp macro="">
      <xdr:nvCxnSpPr>
        <xdr:cNvPr id="625" name="直線コネクタ 624">
          <a:extLst>
            <a:ext uri="{FF2B5EF4-FFF2-40B4-BE49-F238E27FC236}">
              <a16:creationId xmlns:a16="http://schemas.microsoft.com/office/drawing/2014/main" id="{74FFA1EF-E579-4FED-A6E3-F58C7D37A706}"/>
            </a:ext>
          </a:extLst>
        </xdr:cNvPr>
        <xdr:cNvCxnSpPr/>
      </xdr:nvCxnSpPr>
      <xdr:spPr>
        <a:xfrm flipV="1">
          <a:off x="18656300" y="10856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89933</xdr:rowOff>
    </xdr:from>
    <xdr:ext cx="469744" cy="259045"/>
    <xdr:sp macro="" textlink="">
      <xdr:nvSpPr>
        <xdr:cNvPr id="626" name="n_1mainValue【保健センター・保健所】&#10;一人当たり面積">
          <a:extLst>
            <a:ext uri="{FF2B5EF4-FFF2-40B4-BE49-F238E27FC236}">
              <a16:creationId xmlns:a16="http://schemas.microsoft.com/office/drawing/2014/main" id="{C8AD5CB4-AC52-4232-87B3-D92A465E00A8}"/>
            </a:ext>
          </a:extLst>
        </xdr:cNvPr>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92219</xdr:rowOff>
    </xdr:from>
    <xdr:ext cx="469744" cy="259045"/>
    <xdr:sp macro="" textlink="">
      <xdr:nvSpPr>
        <xdr:cNvPr id="627" name="n_2mainValue【保健センター・保健所】&#10;一人当たり面積">
          <a:extLst>
            <a:ext uri="{FF2B5EF4-FFF2-40B4-BE49-F238E27FC236}">
              <a16:creationId xmlns:a16="http://schemas.microsoft.com/office/drawing/2014/main" id="{B9E075C5-BEE6-4871-A2CD-A7C1DB47D45E}"/>
            </a:ext>
          </a:extLst>
        </xdr:cNvPr>
        <xdr:cNvSpPr txBox="1"/>
      </xdr:nvSpPr>
      <xdr:spPr>
        <a:xfrm>
          <a:off x="20199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96791</xdr:rowOff>
    </xdr:from>
    <xdr:ext cx="469744" cy="259045"/>
    <xdr:sp macro="" textlink="">
      <xdr:nvSpPr>
        <xdr:cNvPr id="628" name="n_3mainValue【保健センター・保健所】&#10;一人当たり面積">
          <a:extLst>
            <a:ext uri="{FF2B5EF4-FFF2-40B4-BE49-F238E27FC236}">
              <a16:creationId xmlns:a16="http://schemas.microsoft.com/office/drawing/2014/main" id="{63271A67-C7F5-4E82-800F-C6B8B2FBADE4}"/>
            </a:ext>
          </a:extLst>
        </xdr:cNvPr>
        <xdr:cNvSpPr txBox="1"/>
      </xdr:nvSpPr>
      <xdr:spPr>
        <a:xfrm>
          <a:off x="19310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629" name="n_4mainValue【保健センター・保健所】&#10;一人当たり面積">
          <a:extLst>
            <a:ext uri="{FF2B5EF4-FFF2-40B4-BE49-F238E27FC236}">
              <a16:creationId xmlns:a16="http://schemas.microsoft.com/office/drawing/2014/main" id="{09539148-D19D-4049-B94A-B8E229870B8E}"/>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3A250A1F-0AF3-4631-AE84-6F155600956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6AC4C183-CF1A-4F32-885B-26B41B1BDA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4A4F91F0-6AF0-40B9-8236-E69FEF1E0C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6C13C128-F765-4163-B402-CBA06895E6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4729B94E-7933-4CC4-87C0-EF623F3539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E2597F46-6746-4DB2-B401-5DEE2F715E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51956CFE-6D55-4235-8192-26FA5B271B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D3791E36-2D19-4DE6-938D-3F8564674C7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84C888F8-A5D7-4D8B-AEC6-C2881F1C60C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9EC97A1B-B246-4D0D-A47E-26E9A31745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6B99DA2D-1262-4630-A607-E2CA98F17AF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41" name="直線コネクタ 640">
          <a:extLst>
            <a:ext uri="{FF2B5EF4-FFF2-40B4-BE49-F238E27FC236}">
              <a16:creationId xmlns:a16="http://schemas.microsoft.com/office/drawing/2014/main" id="{09E405EF-EA17-466A-B7E5-2077E6CFB3DD}"/>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42" name="テキスト ボックス 641">
          <a:extLst>
            <a:ext uri="{FF2B5EF4-FFF2-40B4-BE49-F238E27FC236}">
              <a16:creationId xmlns:a16="http://schemas.microsoft.com/office/drawing/2014/main" id="{AD5FEEEE-AA75-4E8F-9F9F-93399BAFD485}"/>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43" name="直線コネクタ 642">
          <a:extLst>
            <a:ext uri="{FF2B5EF4-FFF2-40B4-BE49-F238E27FC236}">
              <a16:creationId xmlns:a16="http://schemas.microsoft.com/office/drawing/2014/main" id="{20EE6A69-272B-40D3-BBC1-ABBA4FEE131F}"/>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44" name="テキスト ボックス 643">
          <a:extLst>
            <a:ext uri="{FF2B5EF4-FFF2-40B4-BE49-F238E27FC236}">
              <a16:creationId xmlns:a16="http://schemas.microsoft.com/office/drawing/2014/main" id="{099EBCF5-1D1A-4484-A351-062E37D3F74C}"/>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5" name="直線コネクタ 644">
          <a:extLst>
            <a:ext uri="{FF2B5EF4-FFF2-40B4-BE49-F238E27FC236}">
              <a16:creationId xmlns:a16="http://schemas.microsoft.com/office/drawing/2014/main" id="{DFE45999-58D6-4FEB-BA9A-468D380339A5}"/>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6" name="テキスト ボックス 645">
          <a:extLst>
            <a:ext uri="{FF2B5EF4-FFF2-40B4-BE49-F238E27FC236}">
              <a16:creationId xmlns:a16="http://schemas.microsoft.com/office/drawing/2014/main" id="{9AE72EEF-81CB-4631-82D3-B8EA1AC1E935}"/>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a:extLst>
            <a:ext uri="{FF2B5EF4-FFF2-40B4-BE49-F238E27FC236}">
              <a16:creationId xmlns:a16="http://schemas.microsoft.com/office/drawing/2014/main" id="{E5213FB2-D8E4-4159-999B-09254D61A40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a:extLst>
            <a:ext uri="{FF2B5EF4-FFF2-40B4-BE49-F238E27FC236}">
              <a16:creationId xmlns:a16="http://schemas.microsoft.com/office/drawing/2014/main" id="{63298BFB-4988-41A2-B028-42775CD8AF8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9" name="直線コネクタ 648">
          <a:extLst>
            <a:ext uri="{FF2B5EF4-FFF2-40B4-BE49-F238E27FC236}">
              <a16:creationId xmlns:a16="http://schemas.microsoft.com/office/drawing/2014/main" id="{1F874E99-59AC-4F9D-947B-6001041B7087}"/>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50" name="テキスト ボックス 649">
          <a:extLst>
            <a:ext uri="{FF2B5EF4-FFF2-40B4-BE49-F238E27FC236}">
              <a16:creationId xmlns:a16="http://schemas.microsoft.com/office/drawing/2014/main" id="{36E067D6-5F3B-409C-8C23-CE2FFFA4E87B}"/>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51" name="直線コネクタ 650">
          <a:extLst>
            <a:ext uri="{FF2B5EF4-FFF2-40B4-BE49-F238E27FC236}">
              <a16:creationId xmlns:a16="http://schemas.microsoft.com/office/drawing/2014/main" id="{808968D6-BC4F-47AD-83D5-31896956DE5A}"/>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52" name="テキスト ボックス 651">
          <a:extLst>
            <a:ext uri="{FF2B5EF4-FFF2-40B4-BE49-F238E27FC236}">
              <a16:creationId xmlns:a16="http://schemas.microsoft.com/office/drawing/2014/main" id="{8E77ECB9-5414-46AF-B2D0-F0D59EAC6ECA}"/>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53" name="直線コネクタ 652">
          <a:extLst>
            <a:ext uri="{FF2B5EF4-FFF2-40B4-BE49-F238E27FC236}">
              <a16:creationId xmlns:a16="http://schemas.microsoft.com/office/drawing/2014/main" id="{163B5C48-55DC-47B3-9EAF-F49E16CC2C42}"/>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54" name="テキスト ボックス 653">
          <a:extLst>
            <a:ext uri="{FF2B5EF4-FFF2-40B4-BE49-F238E27FC236}">
              <a16:creationId xmlns:a16="http://schemas.microsoft.com/office/drawing/2014/main" id="{53D2A85C-63EE-472E-B8C5-B23F2B37001A}"/>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25F1FDF7-B313-4E84-AFB9-7D00A6ED92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6" name="テキスト ボックス 655">
          <a:extLst>
            <a:ext uri="{FF2B5EF4-FFF2-40B4-BE49-F238E27FC236}">
              <a16:creationId xmlns:a16="http://schemas.microsoft.com/office/drawing/2014/main" id="{EBFBCA26-2FCF-44CE-86FA-7ACEFB9EFBFB}"/>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7" name="【消防施設】&#10;有形固定資産減価償却率グラフ枠">
          <a:extLst>
            <a:ext uri="{FF2B5EF4-FFF2-40B4-BE49-F238E27FC236}">
              <a16:creationId xmlns:a16="http://schemas.microsoft.com/office/drawing/2014/main" id="{9C6D89DA-28CB-4515-B8EC-00F5D0C6282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658" name="直線コネクタ 657">
          <a:extLst>
            <a:ext uri="{FF2B5EF4-FFF2-40B4-BE49-F238E27FC236}">
              <a16:creationId xmlns:a16="http://schemas.microsoft.com/office/drawing/2014/main" id="{3D22AF30-466B-45D6-AAFF-B0683B4629BE}"/>
            </a:ext>
          </a:extLst>
        </xdr:cNvPr>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59" name="【消防施設】&#10;有形固定資産減価償却率最小値テキスト">
          <a:extLst>
            <a:ext uri="{FF2B5EF4-FFF2-40B4-BE49-F238E27FC236}">
              <a16:creationId xmlns:a16="http://schemas.microsoft.com/office/drawing/2014/main" id="{9078928A-DF17-4C5B-A480-1B1663DC9707}"/>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60" name="直線コネクタ 659">
          <a:extLst>
            <a:ext uri="{FF2B5EF4-FFF2-40B4-BE49-F238E27FC236}">
              <a16:creationId xmlns:a16="http://schemas.microsoft.com/office/drawing/2014/main" id="{1A03645D-2749-4DD5-A5B2-2DEB335F7B52}"/>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661" name="【消防施設】&#10;有形固定資産減価償却率最大値テキスト">
          <a:extLst>
            <a:ext uri="{FF2B5EF4-FFF2-40B4-BE49-F238E27FC236}">
              <a16:creationId xmlns:a16="http://schemas.microsoft.com/office/drawing/2014/main" id="{188FEDFD-ABC8-4B27-ABD7-B8A8F5FF525B}"/>
            </a:ext>
          </a:extLst>
        </xdr:cNvPr>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662" name="直線コネクタ 661">
          <a:extLst>
            <a:ext uri="{FF2B5EF4-FFF2-40B4-BE49-F238E27FC236}">
              <a16:creationId xmlns:a16="http://schemas.microsoft.com/office/drawing/2014/main" id="{A9146FC9-FFC6-4463-BC01-1BC737F41754}"/>
            </a:ext>
          </a:extLst>
        </xdr:cNvPr>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145750</xdr:rowOff>
    </xdr:from>
    <xdr:ext cx="405111" cy="259045"/>
    <xdr:sp macro="" textlink="">
      <xdr:nvSpPr>
        <xdr:cNvPr id="663" name="【消防施設】&#10;有形固定資産減価償却率平均値テキスト">
          <a:extLst>
            <a:ext uri="{FF2B5EF4-FFF2-40B4-BE49-F238E27FC236}">
              <a16:creationId xmlns:a16="http://schemas.microsoft.com/office/drawing/2014/main" id="{55FA5B89-4C30-4CEE-8EF5-5CE04CF2E25E}"/>
            </a:ext>
          </a:extLst>
        </xdr:cNvPr>
        <xdr:cNvSpPr txBox="1"/>
      </xdr:nvSpPr>
      <xdr:spPr>
        <a:xfrm>
          <a:off x="16357600" y="14033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664" name="フローチャート: 判断 663">
          <a:extLst>
            <a:ext uri="{FF2B5EF4-FFF2-40B4-BE49-F238E27FC236}">
              <a16:creationId xmlns:a16="http://schemas.microsoft.com/office/drawing/2014/main" id="{FFEC18F2-6F6A-4D7B-9B69-5DA3CE76E807}"/>
            </a:ext>
          </a:extLst>
        </xdr:cNvPr>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665" name="フローチャート: 判断 664">
          <a:extLst>
            <a:ext uri="{FF2B5EF4-FFF2-40B4-BE49-F238E27FC236}">
              <a16:creationId xmlns:a16="http://schemas.microsoft.com/office/drawing/2014/main" id="{AE4C60E7-EA9F-4401-8194-2C21ECD4B2B6}"/>
            </a:ext>
          </a:extLst>
        </xdr:cNvPr>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60025</xdr:rowOff>
    </xdr:from>
    <xdr:ext cx="405111" cy="259045"/>
    <xdr:sp macro="" textlink="">
      <xdr:nvSpPr>
        <xdr:cNvPr id="666" name="n_1aveValue【消防施設】&#10;有形固定資産減価償却率">
          <a:extLst>
            <a:ext uri="{FF2B5EF4-FFF2-40B4-BE49-F238E27FC236}">
              <a16:creationId xmlns:a16="http://schemas.microsoft.com/office/drawing/2014/main" id="{F00FBC2F-6E44-4C72-90A5-FECA63F20564}"/>
            </a:ext>
          </a:extLst>
        </xdr:cNvPr>
        <xdr:cNvSpPr txBox="1"/>
      </xdr:nvSpPr>
      <xdr:spPr>
        <a:xfrm>
          <a:off x="15266044" y="1411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110173</xdr:rowOff>
    </xdr:from>
    <xdr:to>
      <xdr:col>76</xdr:col>
      <xdr:colOff>165100</xdr:colOff>
      <xdr:row>82</xdr:row>
      <xdr:rowOff>40323</xdr:rowOff>
    </xdr:to>
    <xdr:sp macro="" textlink="">
      <xdr:nvSpPr>
        <xdr:cNvPr id="667" name="フローチャート: 判断 666">
          <a:extLst>
            <a:ext uri="{FF2B5EF4-FFF2-40B4-BE49-F238E27FC236}">
              <a16:creationId xmlns:a16="http://schemas.microsoft.com/office/drawing/2014/main" id="{8AF28C47-988A-4434-8CA0-5CAA52C06602}"/>
            </a:ext>
          </a:extLst>
        </xdr:cNvPr>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31450</xdr:rowOff>
    </xdr:from>
    <xdr:ext cx="405111" cy="259045"/>
    <xdr:sp macro="" textlink="">
      <xdr:nvSpPr>
        <xdr:cNvPr id="668" name="n_2aveValue【消防施設】&#10;有形固定資産減価償却率">
          <a:extLst>
            <a:ext uri="{FF2B5EF4-FFF2-40B4-BE49-F238E27FC236}">
              <a16:creationId xmlns:a16="http://schemas.microsoft.com/office/drawing/2014/main" id="{A62AD5DB-FBE8-455A-8D7F-BD9DE116BD55}"/>
            </a:ext>
          </a:extLst>
        </xdr:cNvPr>
        <xdr:cNvSpPr txBox="1"/>
      </xdr:nvSpPr>
      <xdr:spPr>
        <a:xfrm>
          <a:off x="14389744" y="1409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153036</xdr:rowOff>
    </xdr:from>
    <xdr:to>
      <xdr:col>72</xdr:col>
      <xdr:colOff>38100</xdr:colOff>
      <xdr:row>82</xdr:row>
      <xdr:rowOff>83186</xdr:rowOff>
    </xdr:to>
    <xdr:sp macro="" textlink="">
      <xdr:nvSpPr>
        <xdr:cNvPr id="669" name="フローチャート: 判断 668">
          <a:extLst>
            <a:ext uri="{FF2B5EF4-FFF2-40B4-BE49-F238E27FC236}">
              <a16:creationId xmlns:a16="http://schemas.microsoft.com/office/drawing/2014/main" id="{C737BC80-25D8-4238-934D-392EC8E77D7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74313</xdr:rowOff>
    </xdr:from>
    <xdr:ext cx="405111" cy="259045"/>
    <xdr:sp macro="" textlink="">
      <xdr:nvSpPr>
        <xdr:cNvPr id="670" name="n_3aveValue【消防施設】&#10;有形固定資産減価償却率">
          <a:extLst>
            <a:ext uri="{FF2B5EF4-FFF2-40B4-BE49-F238E27FC236}">
              <a16:creationId xmlns:a16="http://schemas.microsoft.com/office/drawing/2014/main" id="{11E3EFB9-69FE-44DE-957C-7F52AEE21A97}"/>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33020</xdr:rowOff>
    </xdr:from>
    <xdr:to>
      <xdr:col>67</xdr:col>
      <xdr:colOff>101600</xdr:colOff>
      <xdr:row>81</xdr:row>
      <xdr:rowOff>134620</xdr:rowOff>
    </xdr:to>
    <xdr:sp macro="" textlink="">
      <xdr:nvSpPr>
        <xdr:cNvPr id="671" name="フローチャート: 判断 670">
          <a:extLst>
            <a:ext uri="{FF2B5EF4-FFF2-40B4-BE49-F238E27FC236}">
              <a16:creationId xmlns:a16="http://schemas.microsoft.com/office/drawing/2014/main" id="{DED5C62B-FC0F-4470-AAB8-FCB3E773EC40}"/>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125747</xdr:rowOff>
    </xdr:from>
    <xdr:ext cx="405111" cy="259045"/>
    <xdr:sp macro="" textlink="">
      <xdr:nvSpPr>
        <xdr:cNvPr id="672" name="n_4aveValue【消防施設】&#10;有形固定資産減価償却率">
          <a:extLst>
            <a:ext uri="{FF2B5EF4-FFF2-40B4-BE49-F238E27FC236}">
              <a16:creationId xmlns:a16="http://schemas.microsoft.com/office/drawing/2014/main" id="{94908467-866F-48AA-86D8-EEC6616E1FEB}"/>
            </a:ext>
          </a:extLst>
        </xdr:cNvPr>
        <xdr:cNvSpPr txBox="1"/>
      </xdr:nvSpPr>
      <xdr:spPr>
        <a:xfrm>
          <a:off x="12611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1FEC7EAC-FB14-4801-AB40-27D6FE5426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F6A3A751-2A0D-456B-AFBC-92A2C178BBA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EEAB0041-5716-4D5A-9F53-14F8550FF3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A03308E-C621-4D5F-A30A-14B5F69A65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1CCF1226-2F84-4AD3-8BF9-08187047B0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167323</xdr:rowOff>
    </xdr:from>
    <xdr:to>
      <xdr:col>85</xdr:col>
      <xdr:colOff>177800</xdr:colOff>
      <xdr:row>79</xdr:row>
      <xdr:rowOff>97473</xdr:rowOff>
    </xdr:to>
    <xdr:sp macro="" textlink="">
      <xdr:nvSpPr>
        <xdr:cNvPr id="678" name="楕円 677">
          <a:extLst>
            <a:ext uri="{FF2B5EF4-FFF2-40B4-BE49-F238E27FC236}">
              <a16:creationId xmlns:a16="http://schemas.microsoft.com/office/drawing/2014/main" id="{A98844D8-F239-4AF3-AE18-6154705FA142}"/>
            </a:ext>
          </a:extLst>
        </xdr:cNvPr>
        <xdr:cNvSpPr/>
      </xdr:nvSpPr>
      <xdr:spPr>
        <a:xfrm>
          <a:off x="16268700" y="135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18750</xdr:rowOff>
    </xdr:from>
    <xdr:ext cx="405111" cy="259045"/>
    <xdr:sp macro="" textlink="">
      <xdr:nvSpPr>
        <xdr:cNvPr id="679" name="【消防施設】&#10;有形固定資産減価償却率該当値テキスト">
          <a:extLst>
            <a:ext uri="{FF2B5EF4-FFF2-40B4-BE49-F238E27FC236}">
              <a16:creationId xmlns:a16="http://schemas.microsoft.com/office/drawing/2014/main" id="{E1DE5817-0151-4E9E-B7E1-5E392E8CB3C1}"/>
            </a:ext>
          </a:extLst>
        </xdr:cNvPr>
        <xdr:cNvSpPr txBox="1"/>
      </xdr:nvSpPr>
      <xdr:spPr>
        <a:xfrm>
          <a:off x="16357600" y="13391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115888</xdr:rowOff>
    </xdr:from>
    <xdr:to>
      <xdr:col>81</xdr:col>
      <xdr:colOff>101600</xdr:colOff>
      <xdr:row>79</xdr:row>
      <xdr:rowOff>46038</xdr:rowOff>
    </xdr:to>
    <xdr:sp macro="" textlink="">
      <xdr:nvSpPr>
        <xdr:cNvPr id="680" name="楕円 679">
          <a:extLst>
            <a:ext uri="{FF2B5EF4-FFF2-40B4-BE49-F238E27FC236}">
              <a16:creationId xmlns:a16="http://schemas.microsoft.com/office/drawing/2014/main" id="{2DB8530D-50F2-4F1C-A911-2C4F3C9B96AD}"/>
            </a:ext>
          </a:extLst>
        </xdr:cNvPr>
        <xdr:cNvSpPr/>
      </xdr:nvSpPr>
      <xdr:spPr>
        <a:xfrm>
          <a:off x="15430500" y="134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166688</xdr:rowOff>
    </xdr:from>
    <xdr:to>
      <xdr:col>85</xdr:col>
      <xdr:colOff>127000</xdr:colOff>
      <xdr:row>79</xdr:row>
      <xdr:rowOff>46673</xdr:rowOff>
    </xdr:to>
    <xdr:cxnSp macro="">
      <xdr:nvCxnSpPr>
        <xdr:cNvPr id="681" name="直線コネクタ 680">
          <a:extLst>
            <a:ext uri="{FF2B5EF4-FFF2-40B4-BE49-F238E27FC236}">
              <a16:creationId xmlns:a16="http://schemas.microsoft.com/office/drawing/2014/main" id="{DA445EAC-5746-4292-80E7-E1370E16E3E8}"/>
            </a:ext>
          </a:extLst>
        </xdr:cNvPr>
        <xdr:cNvCxnSpPr/>
      </xdr:nvCxnSpPr>
      <xdr:spPr>
        <a:xfrm>
          <a:off x="15481300" y="13539788"/>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58738</xdr:rowOff>
    </xdr:from>
    <xdr:to>
      <xdr:col>76</xdr:col>
      <xdr:colOff>165100</xdr:colOff>
      <xdr:row>78</xdr:row>
      <xdr:rowOff>160338</xdr:rowOff>
    </xdr:to>
    <xdr:sp macro="" textlink="">
      <xdr:nvSpPr>
        <xdr:cNvPr id="682" name="楕円 681">
          <a:extLst>
            <a:ext uri="{FF2B5EF4-FFF2-40B4-BE49-F238E27FC236}">
              <a16:creationId xmlns:a16="http://schemas.microsoft.com/office/drawing/2014/main" id="{EBE1A336-7585-4A28-B993-937A002297A3}"/>
            </a:ext>
          </a:extLst>
        </xdr:cNvPr>
        <xdr:cNvSpPr/>
      </xdr:nvSpPr>
      <xdr:spPr>
        <a:xfrm>
          <a:off x="14541500" y="134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109538</xdr:rowOff>
    </xdr:from>
    <xdr:to>
      <xdr:col>81</xdr:col>
      <xdr:colOff>50800</xdr:colOff>
      <xdr:row>78</xdr:row>
      <xdr:rowOff>166688</xdr:rowOff>
    </xdr:to>
    <xdr:cxnSp macro="">
      <xdr:nvCxnSpPr>
        <xdr:cNvPr id="683" name="直線コネクタ 682">
          <a:extLst>
            <a:ext uri="{FF2B5EF4-FFF2-40B4-BE49-F238E27FC236}">
              <a16:creationId xmlns:a16="http://schemas.microsoft.com/office/drawing/2014/main" id="{C6986492-69F4-472F-A328-D9F78097B3E4}"/>
            </a:ext>
          </a:extLst>
        </xdr:cNvPr>
        <xdr:cNvCxnSpPr/>
      </xdr:nvCxnSpPr>
      <xdr:spPr>
        <a:xfrm>
          <a:off x="14592300" y="134826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170180</xdr:rowOff>
    </xdr:from>
    <xdr:to>
      <xdr:col>72</xdr:col>
      <xdr:colOff>38100</xdr:colOff>
      <xdr:row>78</xdr:row>
      <xdr:rowOff>100330</xdr:rowOff>
    </xdr:to>
    <xdr:sp macro="" textlink="">
      <xdr:nvSpPr>
        <xdr:cNvPr id="684" name="楕円 683">
          <a:extLst>
            <a:ext uri="{FF2B5EF4-FFF2-40B4-BE49-F238E27FC236}">
              <a16:creationId xmlns:a16="http://schemas.microsoft.com/office/drawing/2014/main" id="{64A03929-41A6-4578-9D19-E976CA3FD0BB}"/>
            </a:ext>
          </a:extLst>
        </xdr:cNvPr>
        <xdr:cNvSpPr/>
      </xdr:nvSpPr>
      <xdr:spPr>
        <a:xfrm>
          <a:off x="13652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49530</xdr:rowOff>
    </xdr:from>
    <xdr:to>
      <xdr:col>76</xdr:col>
      <xdr:colOff>114300</xdr:colOff>
      <xdr:row>78</xdr:row>
      <xdr:rowOff>109538</xdr:rowOff>
    </xdr:to>
    <xdr:cxnSp macro="">
      <xdr:nvCxnSpPr>
        <xdr:cNvPr id="685" name="直線コネクタ 684">
          <a:extLst>
            <a:ext uri="{FF2B5EF4-FFF2-40B4-BE49-F238E27FC236}">
              <a16:creationId xmlns:a16="http://schemas.microsoft.com/office/drawing/2014/main" id="{692A3451-385D-4540-ACA6-98C381F6DF38}"/>
            </a:ext>
          </a:extLst>
        </xdr:cNvPr>
        <xdr:cNvCxnSpPr/>
      </xdr:nvCxnSpPr>
      <xdr:spPr>
        <a:xfrm>
          <a:off x="13703300" y="13422630"/>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138748</xdr:rowOff>
    </xdr:from>
    <xdr:to>
      <xdr:col>67</xdr:col>
      <xdr:colOff>101600</xdr:colOff>
      <xdr:row>78</xdr:row>
      <xdr:rowOff>68898</xdr:rowOff>
    </xdr:to>
    <xdr:sp macro="" textlink="">
      <xdr:nvSpPr>
        <xdr:cNvPr id="686" name="楕円 685">
          <a:extLst>
            <a:ext uri="{FF2B5EF4-FFF2-40B4-BE49-F238E27FC236}">
              <a16:creationId xmlns:a16="http://schemas.microsoft.com/office/drawing/2014/main" id="{EF3D30C2-1FD1-4C21-A596-C2B0C6749B30}"/>
            </a:ext>
          </a:extLst>
        </xdr:cNvPr>
        <xdr:cNvSpPr/>
      </xdr:nvSpPr>
      <xdr:spPr>
        <a:xfrm>
          <a:off x="12763500" y="133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18098</xdr:rowOff>
    </xdr:from>
    <xdr:to>
      <xdr:col>71</xdr:col>
      <xdr:colOff>177800</xdr:colOff>
      <xdr:row>78</xdr:row>
      <xdr:rowOff>49530</xdr:rowOff>
    </xdr:to>
    <xdr:cxnSp macro="">
      <xdr:nvCxnSpPr>
        <xdr:cNvPr id="687" name="直線コネクタ 686">
          <a:extLst>
            <a:ext uri="{FF2B5EF4-FFF2-40B4-BE49-F238E27FC236}">
              <a16:creationId xmlns:a16="http://schemas.microsoft.com/office/drawing/2014/main" id="{F6C5F08B-7578-44A8-9501-0CAF12149C9A}"/>
            </a:ext>
          </a:extLst>
        </xdr:cNvPr>
        <xdr:cNvCxnSpPr/>
      </xdr:nvCxnSpPr>
      <xdr:spPr>
        <a:xfrm>
          <a:off x="12814300" y="1339119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62565</xdr:rowOff>
    </xdr:from>
    <xdr:ext cx="405111" cy="259045"/>
    <xdr:sp macro="" textlink="">
      <xdr:nvSpPr>
        <xdr:cNvPr id="688" name="n_1mainValue【消防施設】&#10;有形固定資産減価償却率">
          <a:extLst>
            <a:ext uri="{FF2B5EF4-FFF2-40B4-BE49-F238E27FC236}">
              <a16:creationId xmlns:a16="http://schemas.microsoft.com/office/drawing/2014/main" id="{D0FB8A91-F47E-40B8-BC0B-DD0E02E7FC7B}"/>
            </a:ext>
          </a:extLst>
        </xdr:cNvPr>
        <xdr:cNvSpPr txBox="1"/>
      </xdr:nvSpPr>
      <xdr:spPr>
        <a:xfrm>
          <a:off x="15266044" y="1326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5415</xdr:rowOff>
    </xdr:from>
    <xdr:ext cx="405111" cy="259045"/>
    <xdr:sp macro="" textlink="">
      <xdr:nvSpPr>
        <xdr:cNvPr id="689" name="n_2mainValue【消防施設】&#10;有形固定資産減価償却率">
          <a:extLst>
            <a:ext uri="{FF2B5EF4-FFF2-40B4-BE49-F238E27FC236}">
              <a16:creationId xmlns:a16="http://schemas.microsoft.com/office/drawing/2014/main" id="{EEEDEB29-0B47-4F5D-95AD-DFAEF3A1A71C}"/>
            </a:ext>
          </a:extLst>
        </xdr:cNvPr>
        <xdr:cNvSpPr txBox="1"/>
      </xdr:nvSpPr>
      <xdr:spPr>
        <a:xfrm>
          <a:off x="14389744" y="1320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116857</xdr:rowOff>
    </xdr:from>
    <xdr:ext cx="405111" cy="259045"/>
    <xdr:sp macro="" textlink="">
      <xdr:nvSpPr>
        <xdr:cNvPr id="690" name="n_3mainValue【消防施設】&#10;有形固定資産減価償却率">
          <a:extLst>
            <a:ext uri="{FF2B5EF4-FFF2-40B4-BE49-F238E27FC236}">
              <a16:creationId xmlns:a16="http://schemas.microsoft.com/office/drawing/2014/main" id="{69757AE7-87DA-478F-A23F-2314FEF13F9B}"/>
            </a:ext>
          </a:extLst>
        </xdr:cNvPr>
        <xdr:cNvSpPr txBox="1"/>
      </xdr:nvSpPr>
      <xdr:spPr>
        <a:xfrm>
          <a:off x="13500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85425</xdr:rowOff>
    </xdr:from>
    <xdr:ext cx="405111" cy="259045"/>
    <xdr:sp macro="" textlink="">
      <xdr:nvSpPr>
        <xdr:cNvPr id="691" name="n_4mainValue【消防施設】&#10;有形固定資産減価償却率">
          <a:extLst>
            <a:ext uri="{FF2B5EF4-FFF2-40B4-BE49-F238E27FC236}">
              <a16:creationId xmlns:a16="http://schemas.microsoft.com/office/drawing/2014/main" id="{136B8D59-72DA-4E12-B94A-207424917198}"/>
            </a:ext>
          </a:extLst>
        </xdr:cNvPr>
        <xdr:cNvSpPr txBox="1"/>
      </xdr:nvSpPr>
      <xdr:spPr>
        <a:xfrm>
          <a:off x="12611744" y="1311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09ED3476-9546-4686-8DB9-36008B994A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5DFB6761-555D-43E7-A18D-AC814D68D5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7BFF416B-0B50-46D6-AC3E-0576B1D9F2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21D2D2EF-187E-40FB-915D-EE42E0CCCF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FB5008D6-37C4-4D93-B8DD-BA073C4375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38FDA20A-1978-4E80-81B9-3F781922B09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D96B7990-3D8B-42CD-8976-465F8DBF4B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4B38B934-46D6-4586-936E-06FC1F03A00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CFBF2A2F-63FC-48D6-8893-F203F8E6451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367E88F3-23EA-4667-B6E4-FE1F1339D7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2" name="直線コネクタ 701">
          <a:extLst>
            <a:ext uri="{FF2B5EF4-FFF2-40B4-BE49-F238E27FC236}">
              <a16:creationId xmlns:a16="http://schemas.microsoft.com/office/drawing/2014/main" id="{7EAF6A58-9EBD-4108-81B3-E8DEE2B5B59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3" name="テキスト ボックス 702">
          <a:extLst>
            <a:ext uri="{FF2B5EF4-FFF2-40B4-BE49-F238E27FC236}">
              <a16:creationId xmlns:a16="http://schemas.microsoft.com/office/drawing/2014/main" id="{A06C7CDF-42A9-4E33-A810-B28F4D98FFA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4" name="直線コネクタ 703">
          <a:extLst>
            <a:ext uri="{FF2B5EF4-FFF2-40B4-BE49-F238E27FC236}">
              <a16:creationId xmlns:a16="http://schemas.microsoft.com/office/drawing/2014/main" id="{3EB06CF3-BA89-4290-BA90-6ADEEFDD34B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5" name="テキスト ボックス 704">
          <a:extLst>
            <a:ext uri="{FF2B5EF4-FFF2-40B4-BE49-F238E27FC236}">
              <a16:creationId xmlns:a16="http://schemas.microsoft.com/office/drawing/2014/main" id="{FB5410E9-D3E0-4F44-B7D9-476524E0763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6" name="直線コネクタ 705">
          <a:extLst>
            <a:ext uri="{FF2B5EF4-FFF2-40B4-BE49-F238E27FC236}">
              <a16:creationId xmlns:a16="http://schemas.microsoft.com/office/drawing/2014/main" id="{034F5EDE-7C06-4BC7-9A56-522C8659550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7" name="テキスト ボックス 706">
          <a:extLst>
            <a:ext uri="{FF2B5EF4-FFF2-40B4-BE49-F238E27FC236}">
              <a16:creationId xmlns:a16="http://schemas.microsoft.com/office/drawing/2014/main" id="{394A3247-9F7C-4DE9-9DFD-4906219E456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8" name="直線コネクタ 707">
          <a:extLst>
            <a:ext uri="{FF2B5EF4-FFF2-40B4-BE49-F238E27FC236}">
              <a16:creationId xmlns:a16="http://schemas.microsoft.com/office/drawing/2014/main" id="{615ED78D-54C0-4F64-B6A5-8C6C6367EC8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9" name="テキスト ボックス 708">
          <a:extLst>
            <a:ext uri="{FF2B5EF4-FFF2-40B4-BE49-F238E27FC236}">
              <a16:creationId xmlns:a16="http://schemas.microsoft.com/office/drawing/2014/main" id="{012E82FA-4B22-47A3-AB83-6DC0DF27FBB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0" name="直線コネクタ 709">
          <a:extLst>
            <a:ext uri="{FF2B5EF4-FFF2-40B4-BE49-F238E27FC236}">
              <a16:creationId xmlns:a16="http://schemas.microsoft.com/office/drawing/2014/main" id="{B729CD5B-8822-4AB1-8546-FFF7D7EB7FC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1" name="テキスト ボックス 710">
          <a:extLst>
            <a:ext uri="{FF2B5EF4-FFF2-40B4-BE49-F238E27FC236}">
              <a16:creationId xmlns:a16="http://schemas.microsoft.com/office/drawing/2014/main" id="{639C1E70-611F-4EEF-AA0C-6A2CC7285A2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a:extLst>
            <a:ext uri="{FF2B5EF4-FFF2-40B4-BE49-F238E27FC236}">
              <a16:creationId xmlns:a16="http://schemas.microsoft.com/office/drawing/2014/main" id="{20CEB1E1-7AA0-4A9D-86E9-868A2D995C3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a:extLst>
            <a:ext uri="{FF2B5EF4-FFF2-40B4-BE49-F238E27FC236}">
              <a16:creationId xmlns:a16="http://schemas.microsoft.com/office/drawing/2014/main" id="{DAC72981-CB38-461C-B4C9-90E8683C4C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a:extLst>
            <a:ext uri="{FF2B5EF4-FFF2-40B4-BE49-F238E27FC236}">
              <a16:creationId xmlns:a16="http://schemas.microsoft.com/office/drawing/2014/main" id="{47CA8676-F210-4AEC-83B2-C3135133D4B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715" name="直線コネクタ 714">
          <a:extLst>
            <a:ext uri="{FF2B5EF4-FFF2-40B4-BE49-F238E27FC236}">
              <a16:creationId xmlns:a16="http://schemas.microsoft.com/office/drawing/2014/main" id="{9A05BBFB-60C9-467F-948A-C4605ACD1FBD}"/>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16" name="【消防施設】&#10;一人当たり面積最小値テキスト">
          <a:extLst>
            <a:ext uri="{FF2B5EF4-FFF2-40B4-BE49-F238E27FC236}">
              <a16:creationId xmlns:a16="http://schemas.microsoft.com/office/drawing/2014/main" id="{1EEBB925-B51C-4F35-A18E-7A75F77B2546}"/>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17" name="直線コネクタ 716">
          <a:extLst>
            <a:ext uri="{FF2B5EF4-FFF2-40B4-BE49-F238E27FC236}">
              <a16:creationId xmlns:a16="http://schemas.microsoft.com/office/drawing/2014/main" id="{F9F2E273-3D14-4E0C-BD41-3926EE2156CD}"/>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718" name="【消防施設】&#10;一人当たり面積最大値テキスト">
          <a:extLst>
            <a:ext uri="{FF2B5EF4-FFF2-40B4-BE49-F238E27FC236}">
              <a16:creationId xmlns:a16="http://schemas.microsoft.com/office/drawing/2014/main" id="{76573B77-49D3-4FBC-B472-9B91D3FA9C67}"/>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719" name="直線コネクタ 718">
          <a:extLst>
            <a:ext uri="{FF2B5EF4-FFF2-40B4-BE49-F238E27FC236}">
              <a16:creationId xmlns:a16="http://schemas.microsoft.com/office/drawing/2014/main" id="{368D992F-ED4A-4C90-B3ED-8DB608091EF2}"/>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95266</xdr:rowOff>
    </xdr:from>
    <xdr:ext cx="469744" cy="259045"/>
    <xdr:sp macro="" textlink="">
      <xdr:nvSpPr>
        <xdr:cNvPr id="720" name="【消防施設】&#10;一人当たり面積平均値テキスト">
          <a:extLst>
            <a:ext uri="{FF2B5EF4-FFF2-40B4-BE49-F238E27FC236}">
              <a16:creationId xmlns:a16="http://schemas.microsoft.com/office/drawing/2014/main" id="{52B0A3A0-5FE3-4DDD-8EB3-DC9BDF1C6D11}"/>
            </a:ext>
          </a:extLst>
        </xdr:cNvPr>
        <xdr:cNvSpPr txBox="1"/>
      </xdr:nvSpPr>
      <xdr:spPr>
        <a:xfrm>
          <a:off x="22199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21" name="フローチャート: 判断 720">
          <a:extLst>
            <a:ext uri="{FF2B5EF4-FFF2-40B4-BE49-F238E27FC236}">
              <a16:creationId xmlns:a16="http://schemas.microsoft.com/office/drawing/2014/main" id="{86B2185C-498F-40C3-B95C-6DEAEEE3B232}"/>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22" name="フローチャート: 判断 721">
          <a:extLst>
            <a:ext uri="{FF2B5EF4-FFF2-40B4-BE49-F238E27FC236}">
              <a16:creationId xmlns:a16="http://schemas.microsoft.com/office/drawing/2014/main" id="{57EB0F78-2CA9-4710-9C73-B38C5F7C69E7}"/>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57166</xdr:rowOff>
    </xdr:from>
    <xdr:ext cx="469744" cy="259045"/>
    <xdr:sp macro="" textlink="">
      <xdr:nvSpPr>
        <xdr:cNvPr id="723" name="n_1aveValue【消防施設】&#10;一人当たり面積">
          <a:extLst>
            <a:ext uri="{FF2B5EF4-FFF2-40B4-BE49-F238E27FC236}">
              <a16:creationId xmlns:a16="http://schemas.microsoft.com/office/drawing/2014/main" id="{0BB8C5DF-80B1-4E9D-B476-8ED720ABA6B9}"/>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153036</xdr:rowOff>
    </xdr:from>
    <xdr:to>
      <xdr:col>107</xdr:col>
      <xdr:colOff>101600</xdr:colOff>
      <xdr:row>84</xdr:row>
      <xdr:rowOff>83186</xdr:rowOff>
    </xdr:to>
    <xdr:sp macro="" textlink="">
      <xdr:nvSpPr>
        <xdr:cNvPr id="724" name="フローチャート: 判断 723">
          <a:extLst>
            <a:ext uri="{FF2B5EF4-FFF2-40B4-BE49-F238E27FC236}">
              <a16:creationId xmlns:a16="http://schemas.microsoft.com/office/drawing/2014/main" id="{4DC3E923-35A4-4D7B-973B-48C1456DFD9E}"/>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74313</xdr:rowOff>
    </xdr:from>
    <xdr:ext cx="469744" cy="259045"/>
    <xdr:sp macro="" textlink="">
      <xdr:nvSpPr>
        <xdr:cNvPr id="725" name="n_2aveValue【消防施設】&#10;一人当たり面積">
          <a:extLst>
            <a:ext uri="{FF2B5EF4-FFF2-40B4-BE49-F238E27FC236}">
              <a16:creationId xmlns:a16="http://schemas.microsoft.com/office/drawing/2014/main" id="{2D3AD19D-6603-400D-BCC9-772CBA2E4C60}"/>
            </a:ext>
          </a:extLst>
        </xdr:cNvPr>
        <xdr:cNvSpPr txBox="1"/>
      </xdr:nvSpPr>
      <xdr:spPr>
        <a:xfrm>
          <a:off x="20199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74930</xdr:rowOff>
    </xdr:from>
    <xdr:to>
      <xdr:col>102</xdr:col>
      <xdr:colOff>165100</xdr:colOff>
      <xdr:row>85</xdr:row>
      <xdr:rowOff>5080</xdr:rowOff>
    </xdr:to>
    <xdr:sp macro="" textlink="">
      <xdr:nvSpPr>
        <xdr:cNvPr id="726" name="フローチャート: 判断 725">
          <a:extLst>
            <a:ext uri="{FF2B5EF4-FFF2-40B4-BE49-F238E27FC236}">
              <a16:creationId xmlns:a16="http://schemas.microsoft.com/office/drawing/2014/main" id="{4A194996-9CC2-4070-96FD-99C341C3D271}"/>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167657</xdr:rowOff>
    </xdr:from>
    <xdr:ext cx="469744" cy="259045"/>
    <xdr:sp macro="" textlink="">
      <xdr:nvSpPr>
        <xdr:cNvPr id="727" name="n_3aveValue【消防施設】&#10;一人当たり面積">
          <a:extLst>
            <a:ext uri="{FF2B5EF4-FFF2-40B4-BE49-F238E27FC236}">
              <a16:creationId xmlns:a16="http://schemas.microsoft.com/office/drawing/2014/main" id="{782F1AA5-1303-48A0-A2FA-E7ECE31C91E1}"/>
            </a:ext>
          </a:extLst>
        </xdr:cNvPr>
        <xdr:cNvSpPr txBox="1"/>
      </xdr:nvSpPr>
      <xdr:spPr>
        <a:xfrm>
          <a:off x="19310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82550</xdr:rowOff>
    </xdr:from>
    <xdr:to>
      <xdr:col>98</xdr:col>
      <xdr:colOff>38100</xdr:colOff>
      <xdr:row>85</xdr:row>
      <xdr:rowOff>12700</xdr:rowOff>
    </xdr:to>
    <xdr:sp macro="" textlink="">
      <xdr:nvSpPr>
        <xdr:cNvPr id="728" name="フローチャート: 判断 727">
          <a:extLst>
            <a:ext uri="{FF2B5EF4-FFF2-40B4-BE49-F238E27FC236}">
              <a16:creationId xmlns:a16="http://schemas.microsoft.com/office/drawing/2014/main" id="{97F08EE2-D714-48F3-88D0-C652D23944B7}"/>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85</xdr:row>
      <xdr:rowOff>3827</xdr:rowOff>
    </xdr:from>
    <xdr:ext cx="469744" cy="259045"/>
    <xdr:sp macro="" textlink="">
      <xdr:nvSpPr>
        <xdr:cNvPr id="729" name="n_4aveValue【消防施設】&#10;一人当たり面積">
          <a:extLst>
            <a:ext uri="{FF2B5EF4-FFF2-40B4-BE49-F238E27FC236}">
              <a16:creationId xmlns:a16="http://schemas.microsoft.com/office/drawing/2014/main" id="{385E5D73-95E9-422E-A233-AE90DFDB9A01}"/>
            </a:ext>
          </a:extLst>
        </xdr:cNvPr>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E4894FE7-E508-4846-837F-7220BF7769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EDF47EF8-A0E0-4F71-BF13-4F737CC24BC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FCA4F5B5-F1BB-49EF-9C54-2725953A4F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78E342B7-4A5C-4A45-BB49-AB4CCA705A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F863DEBF-C5B7-4485-A7BE-BE481196EB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636</xdr:rowOff>
    </xdr:from>
    <xdr:to>
      <xdr:col>116</xdr:col>
      <xdr:colOff>114300</xdr:colOff>
      <xdr:row>83</xdr:row>
      <xdr:rowOff>102236</xdr:rowOff>
    </xdr:to>
    <xdr:sp macro="" textlink="">
      <xdr:nvSpPr>
        <xdr:cNvPr id="735" name="楕円 734">
          <a:extLst>
            <a:ext uri="{FF2B5EF4-FFF2-40B4-BE49-F238E27FC236}">
              <a16:creationId xmlns:a16="http://schemas.microsoft.com/office/drawing/2014/main" id="{F258141F-3E3E-4F68-A6B8-07F450DA6AEF}"/>
            </a:ext>
          </a:extLst>
        </xdr:cNvPr>
        <xdr:cNvSpPr/>
      </xdr:nvSpPr>
      <xdr:spPr>
        <a:xfrm>
          <a:off x="22110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23513</xdr:rowOff>
    </xdr:from>
    <xdr:ext cx="469744" cy="259045"/>
    <xdr:sp macro="" textlink="">
      <xdr:nvSpPr>
        <xdr:cNvPr id="736" name="【消防施設】&#10;一人当たり面積該当値テキスト">
          <a:extLst>
            <a:ext uri="{FF2B5EF4-FFF2-40B4-BE49-F238E27FC236}">
              <a16:creationId xmlns:a16="http://schemas.microsoft.com/office/drawing/2014/main" id="{9A8B1101-7BC3-4CDF-93ED-29619C6AB3B9}"/>
            </a:ext>
          </a:extLst>
        </xdr:cNvPr>
        <xdr:cNvSpPr txBox="1"/>
      </xdr:nvSpPr>
      <xdr:spPr>
        <a:xfrm>
          <a:off x="22199600" y="1408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10161</xdr:rowOff>
    </xdr:from>
    <xdr:to>
      <xdr:col>112</xdr:col>
      <xdr:colOff>38100</xdr:colOff>
      <xdr:row>83</xdr:row>
      <xdr:rowOff>111761</xdr:rowOff>
    </xdr:to>
    <xdr:sp macro="" textlink="">
      <xdr:nvSpPr>
        <xdr:cNvPr id="737" name="楕円 736">
          <a:extLst>
            <a:ext uri="{FF2B5EF4-FFF2-40B4-BE49-F238E27FC236}">
              <a16:creationId xmlns:a16="http://schemas.microsoft.com/office/drawing/2014/main" id="{7CB4B0AA-6064-4C45-B7E7-2F09C443783B}"/>
            </a:ext>
          </a:extLst>
        </xdr:cNvPr>
        <xdr:cNvSpPr/>
      </xdr:nvSpPr>
      <xdr:spPr>
        <a:xfrm>
          <a:off x="2127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51436</xdr:rowOff>
    </xdr:from>
    <xdr:to>
      <xdr:col>116</xdr:col>
      <xdr:colOff>63500</xdr:colOff>
      <xdr:row>83</xdr:row>
      <xdr:rowOff>60961</xdr:rowOff>
    </xdr:to>
    <xdr:cxnSp macro="">
      <xdr:nvCxnSpPr>
        <xdr:cNvPr id="738" name="直線コネクタ 737">
          <a:extLst>
            <a:ext uri="{FF2B5EF4-FFF2-40B4-BE49-F238E27FC236}">
              <a16:creationId xmlns:a16="http://schemas.microsoft.com/office/drawing/2014/main" id="{D57B3E86-C120-41B0-B334-E211AE284239}"/>
            </a:ext>
          </a:extLst>
        </xdr:cNvPr>
        <xdr:cNvCxnSpPr/>
      </xdr:nvCxnSpPr>
      <xdr:spPr>
        <a:xfrm flipV="1">
          <a:off x="21323300" y="1428178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39" name="楕円 738">
          <a:extLst>
            <a:ext uri="{FF2B5EF4-FFF2-40B4-BE49-F238E27FC236}">
              <a16:creationId xmlns:a16="http://schemas.microsoft.com/office/drawing/2014/main" id="{FBC005FE-F919-413E-8C7F-33A2C39406B9}"/>
            </a:ext>
          </a:extLst>
        </xdr:cNvPr>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60961</xdr:rowOff>
    </xdr:from>
    <xdr:to>
      <xdr:col>111</xdr:col>
      <xdr:colOff>177800</xdr:colOff>
      <xdr:row>83</xdr:row>
      <xdr:rowOff>72389</xdr:rowOff>
    </xdr:to>
    <xdr:cxnSp macro="">
      <xdr:nvCxnSpPr>
        <xdr:cNvPr id="740" name="直線コネクタ 739">
          <a:extLst>
            <a:ext uri="{FF2B5EF4-FFF2-40B4-BE49-F238E27FC236}">
              <a16:creationId xmlns:a16="http://schemas.microsoft.com/office/drawing/2014/main" id="{3748E34D-DF10-4B78-8B25-E1171984AB5D}"/>
            </a:ext>
          </a:extLst>
        </xdr:cNvPr>
        <xdr:cNvCxnSpPr/>
      </xdr:nvCxnSpPr>
      <xdr:spPr>
        <a:xfrm flipV="1">
          <a:off x="20434300" y="142913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33020</xdr:rowOff>
    </xdr:from>
    <xdr:to>
      <xdr:col>102</xdr:col>
      <xdr:colOff>165100</xdr:colOff>
      <xdr:row>83</xdr:row>
      <xdr:rowOff>134620</xdr:rowOff>
    </xdr:to>
    <xdr:sp macro="" textlink="">
      <xdr:nvSpPr>
        <xdr:cNvPr id="741" name="楕円 740">
          <a:extLst>
            <a:ext uri="{FF2B5EF4-FFF2-40B4-BE49-F238E27FC236}">
              <a16:creationId xmlns:a16="http://schemas.microsoft.com/office/drawing/2014/main" id="{BE629043-B20B-4341-95DF-E51A777D3353}"/>
            </a:ext>
          </a:extLst>
        </xdr:cNvPr>
        <xdr:cNvSpPr/>
      </xdr:nvSpPr>
      <xdr:spPr>
        <a:xfrm>
          <a:off x="19494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83</xdr:row>
      <xdr:rowOff>83820</xdr:rowOff>
    </xdr:to>
    <xdr:cxnSp macro="">
      <xdr:nvCxnSpPr>
        <xdr:cNvPr id="742" name="直線コネクタ 741">
          <a:extLst>
            <a:ext uri="{FF2B5EF4-FFF2-40B4-BE49-F238E27FC236}">
              <a16:creationId xmlns:a16="http://schemas.microsoft.com/office/drawing/2014/main" id="{3F83CFF0-A2A7-4122-9B7F-34728C3A0391}"/>
            </a:ext>
          </a:extLst>
        </xdr:cNvPr>
        <xdr:cNvCxnSpPr/>
      </xdr:nvCxnSpPr>
      <xdr:spPr>
        <a:xfrm flipV="1">
          <a:off x="19545300" y="143027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53975</xdr:rowOff>
    </xdr:from>
    <xdr:to>
      <xdr:col>98</xdr:col>
      <xdr:colOff>38100</xdr:colOff>
      <xdr:row>83</xdr:row>
      <xdr:rowOff>155575</xdr:rowOff>
    </xdr:to>
    <xdr:sp macro="" textlink="">
      <xdr:nvSpPr>
        <xdr:cNvPr id="743" name="楕円 742">
          <a:extLst>
            <a:ext uri="{FF2B5EF4-FFF2-40B4-BE49-F238E27FC236}">
              <a16:creationId xmlns:a16="http://schemas.microsoft.com/office/drawing/2014/main" id="{349F880C-B63F-4972-A61E-B96976399876}"/>
            </a:ext>
          </a:extLst>
        </xdr:cNvPr>
        <xdr:cNvSpPr/>
      </xdr:nvSpPr>
      <xdr:spPr>
        <a:xfrm>
          <a:off x="18605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83820</xdr:rowOff>
    </xdr:from>
    <xdr:to>
      <xdr:col>102</xdr:col>
      <xdr:colOff>114300</xdr:colOff>
      <xdr:row>83</xdr:row>
      <xdr:rowOff>104775</xdr:rowOff>
    </xdr:to>
    <xdr:cxnSp macro="">
      <xdr:nvCxnSpPr>
        <xdr:cNvPr id="744" name="直線コネクタ 743">
          <a:extLst>
            <a:ext uri="{FF2B5EF4-FFF2-40B4-BE49-F238E27FC236}">
              <a16:creationId xmlns:a16="http://schemas.microsoft.com/office/drawing/2014/main" id="{1C6989D0-8C80-406A-B045-A2C508236C1E}"/>
            </a:ext>
          </a:extLst>
        </xdr:cNvPr>
        <xdr:cNvCxnSpPr/>
      </xdr:nvCxnSpPr>
      <xdr:spPr>
        <a:xfrm flipV="1">
          <a:off x="18656300" y="143141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128288</xdr:rowOff>
    </xdr:from>
    <xdr:ext cx="469744" cy="259045"/>
    <xdr:sp macro="" textlink="">
      <xdr:nvSpPr>
        <xdr:cNvPr id="745" name="n_1mainValue【消防施設】&#10;一人当たり面積">
          <a:extLst>
            <a:ext uri="{FF2B5EF4-FFF2-40B4-BE49-F238E27FC236}">
              <a16:creationId xmlns:a16="http://schemas.microsoft.com/office/drawing/2014/main" id="{7D2D5F32-D3E9-45C7-B746-A478B588E435}"/>
            </a:ext>
          </a:extLst>
        </xdr:cNvPr>
        <xdr:cNvSpPr txBox="1"/>
      </xdr:nvSpPr>
      <xdr:spPr>
        <a:xfrm>
          <a:off x="210757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746" name="n_2mainValue【消防施設】&#10;一人当たり面積">
          <a:extLst>
            <a:ext uri="{FF2B5EF4-FFF2-40B4-BE49-F238E27FC236}">
              <a16:creationId xmlns:a16="http://schemas.microsoft.com/office/drawing/2014/main" id="{80709B3E-C0D3-43A0-9B42-B0976A3EC9DA}"/>
            </a:ext>
          </a:extLst>
        </xdr:cNvPr>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151147</xdr:rowOff>
    </xdr:from>
    <xdr:ext cx="469744" cy="259045"/>
    <xdr:sp macro="" textlink="">
      <xdr:nvSpPr>
        <xdr:cNvPr id="747" name="n_3mainValue【消防施設】&#10;一人当たり面積">
          <a:extLst>
            <a:ext uri="{FF2B5EF4-FFF2-40B4-BE49-F238E27FC236}">
              <a16:creationId xmlns:a16="http://schemas.microsoft.com/office/drawing/2014/main" id="{1A044BB4-35C3-464B-8BFD-8E3B1F0E97A9}"/>
            </a:ext>
          </a:extLst>
        </xdr:cNvPr>
        <xdr:cNvSpPr txBox="1"/>
      </xdr:nvSpPr>
      <xdr:spPr>
        <a:xfrm>
          <a:off x="19310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652</xdr:rowOff>
    </xdr:from>
    <xdr:ext cx="469744" cy="259045"/>
    <xdr:sp macro="" textlink="">
      <xdr:nvSpPr>
        <xdr:cNvPr id="748" name="n_4mainValue【消防施設】&#10;一人当たり面積">
          <a:extLst>
            <a:ext uri="{FF2B5EF4-FFF2-40B4-BE49-F238E27FC236}">
              <a16:creationId xmlns:a16="http://schemas.microsoft.com/office/drawing/2014/main" id="{82D2F350-6561-4257-A22A-98810E0F2D02}"/>
            </a:ext>
          </a:extLst>
        </xdr:cNvPr>
        <xdr:cNvSpPr txBox="1"/>
      </xdr:nvSpPr>
      <xdr:spPr>
        <a:xfrm>
          <a:off x="1842142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9" name="正方形/長方形 748">
          <a:extLst>
            <a:ext uri="{FF2B5EF4-FFF2-40B4-BE49-F238E27FC236}">
              <a16:creationId xmlns:a16="http://schemas.microsoft.com/office/drawing/2014/main" id="{91A0C66A-C4C8-4C1B-B7FB-AF99191F08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0" name="正方形/長方形 749">
          <a:extLst>
            <a:ext uri="{FF2B5EF4-FFF2-40B4-BE49-F238E27FC236}">
              <a16:creationId xmlns:a16="http://schemas.microsoft.com/office/drawing/2014/main" id="{0112E27D-3B00-4B3F-BCC2-A9EAC06BC1E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1" name="正方形/長方形 750">
          <a:extLst>
            <a:ext uri="{FF2B5EF4-FFF2-40B4-BE49-F238E27FC236}">
              <a16:creationId xmlns:a16="http://schemas.microsoft.com/office/drawing/2014/main" id="{0DBE59CE-0DB7-40E5-9A67-388FF7E295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2" name="正方形/長方形 751">
          <a:extLst>
            <a:ext uri="{FF2B5EF4-FFF2-40B4-BE49-F238E27FC236}">
              <a16:creationId xmlns:a16="http://schemas.microsoft.com/office/drawing/2014/main" id="{15EA53AB-B3AA-4E80-9560-26A5FC4562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3" name="正方形/長方形 752">
          <a:extLst>
            <a:ext uri="{FF2B5EF4-FFF2-40B4-BE49-F238E27FC236}">
              <a16:creationId xmlns:a16="http://schemas.microsoft.com/office/drawing/2014/main" id="{4BABCA30-A596-4C57-A970-EE9D0BFF4B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4" name="正方形/長方形 753">
          <a:extLst>
            <a:ext uri="{FF2B5EF4-FFF2-40B4-BE49-F238E27FC236}">
              <a16:creationId xmlns:a16="http://schemas.microsoft.com/office/drawing/2014/main" id="{1236A041-28B1-49E5-AB17-E828216E5E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5" name="正方形/長方形 754">
          <a:extLst>
            <a:ext uri="{FF2B5EF4-FFF2-40B4-BE49-F238E27FC236}">
              <a16:creationId xmlns:a16="http://schemas.microsoft.com/office/drawing/2014/main" id="{1B6620AC-A865-4244-B121-90498D4FB8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正方形/長方形 755">
          <a:extLst>
            <a:ext uri="{FF2B5EF4-FFF2-40B4-BE49-F238E27FC236}">
              <a16:creationId xmlns:a16="http://schemas.microsoft.com/office/drawing/2014/main" id="{793D9AB0-7907-44F9-97C1-35C79CC015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7" name="テキスト ボックス 756">
          <a:extLst>
            <a:ext uri="{FF2B5EF4-FFF2-40B4-BE49-F238E27FC236}">
              <a16:creationId xmlns:a16="http://schemas.microsoft.com/office/drawing/2014/main" id="{36ABFFAF-4E82-4EC2-9AD6-5FBF761186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8" name="直線コネクタ 757">
          <a:extLst>
            <a:ext uri="{FF2B5EF4-FFF2-40B4-BE49-F238E27FC236}">
              <a16:creationId xmlns:a16="http://schemas.microsoft.com/office/drawing/2014/main" id="{F7372CBA-3DA0-439C-827F-4868D72F9F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9" name="テキスト ボックス 758">
          <a:extLst>
            <a:ext uri="{FF2B5EF4-FFF2-40B4-BE49-F238E27FC236}">
              <a16:creationId xmlns:a16="http://schemas.microsoft.com/office/drawing/2014/main" id="{1B53CE6A-C581-4AFE-81DD-8A8E7FBF67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0" name="直線コネクタ 759">
          <a:extLst>
            <a:ext uri="{FF2B5EF4-FFF2-40B4-BE49-F238E27FC236}">
              <a16:creationId xmlns:a16="http://schemas.microsoft.com/office/drawing/2014/main" id="{D9DA63BF-C230-47E6-B664-EFC06A257BF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AC9FB24C-60B7-4F95-9B40-75F7AAF9E16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2" name="直線コネクタ 761">
          <a:extLst>
            <a:ext uri="{FF2B5EF4-FFF2-40B4-BE49-F238E27FC236}">
              <a16:creationId xmlns:a16="http://schemas.microsoft.com/office/drawing/2014/main" id="{0F747C39-2DD5-4EF5-A032-94A4A89A9A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3" name="テキスト ボックス 762">
          <a:extLst>
            <a:ext uri="{FF2B5EF4-FFF2-40B4-BE49-F238E27FC236}">
              <a16:creationId xmlns:a16="http://schemas.microsoft.com/office/drawing/2014/main" id="{462B83E0-2E2D-41C5-91C9-B183D23325C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4" name="直線コネクタ 763">
          <a:extLst>
            <a:ext uri="{FF2B5EF4-FFF2-40B4-BE49-F238E27FC236}">
              <a16:creationId xmlns:a16="http://schemas.microsoft.com/office/drawing/2014/main" id="{D583353F-3C6F-43DD-98B1-9D2205CF18D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5" name="テキスト ボックス 764">
          <a:extLst>
            <a:ext uri="{FF2B5EF4-FFF2-40B4-BE49-F238E27FC236}">
              <a16:creationId xmlns:a16="http://schemas.microsoft.com/office/drawing/2014/main" id="{97565DBF-DF39-4BDD-987E-A68E0E3EEA1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6" name="直線コネクタ 765">
          <a:extLst>
            <a:ext uri="{FF2B5EF4-FFF2-40B4-BE49-F238E27FC236}">
              <a16:creationId xmlns:a16="http://schemas.microsoft.com/office/drawing/2014/main" id="{CEF95869-DDD4-48AD-969E-DEBE39B12BD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7" name="テキスト ボックス 766">
          <a:extLst>
            <a:ext uri="{FF2B5EF4-FFF2-40B4-BE49-F238E27FC236}">
              <a16:creationId xmlns:a16="http://schemas.microsoft.com/office/drawing/2014/main" id="{8C25A181-3E53-494A-B3D3-2A08109AFC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8" name="直線コネクタ 767">
          <a:extLst>
            <a:ext uri="{FF2B5EF4-FFF2-40B4-BE49-F238E27FC236}">
              <a16:creationId xmlns:a16="http://schemas.microsoft.com/office/drawing/2014/main" id="{D293CF76-8426-449A-885A-A976B5B9AE8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9" name="テキスト ボックス 768">
          <a:extLst>
            <a:ext uri="{FF2B5EF4-FFF2-40B4-BE49-F238E27FC236}">
              <a16:creationId xmlns:a16="http://schemas.microsoft.com/office/drawing/2014/main" id="{50A9FAEA-5AD1-4ACE-8A0B-739EFA49E7B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0" name="直線コネクタ 769">
          <a:extLst>
            <a:ext uri="{FF2B5EF4-FFF2-40B4-BE49-F238E27FC236}">
              <a16:creationId xmlns:a16="http://schemas.microsoft.com/office/drawing/2014/main" id="{ED1E14AC-E300-4F23-AE0C-F94BA2D1D32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1" name="テキスト ボックス 770">
          <a:extLst>
            <a:ext uri="{FF2B5EF4-FFF2-40B4-BE49-F238E27FC236}">
              <a16:creationId xmlns:a16="http://schemas.microsoft.com/office/drawing/2014/main" id="{953EC707-78D7-4622-A75F-F2C03362090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270DE042-59D2-436A-8AE9-EFAF7660D9E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庁舎】&#10;有形固定資産減価償却率グラフ枠">
          <a:extLst>
            <a:ext uri="{FF2B5EF4-FFF2-40B4-BE49-F238E27FC236}">
              <a16:creationId xmlns:a16="http://schemas.microsoft.com/office/drawing/2014/main" id="{A2E692F2-FA6C-4863-97B9-00EF590104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774" name="直線コネクタ 773">
          <a:extLst>
            <a:ext uri="{FF2B5EF4-FFF2-40B4-BE49-F238E27FC236}">
              <a16:creationId xmlns:a16="http://schemas.microsoft.com/office/drawing/2014/main" id="{76DBB033-131C-4078-9EF3-666BB0D640A0}"/>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75" name="【庁舎】&#10;有形固定資産減価償却率最小値テキスト">
          <a:extLst>
            <a:ext uri="{FF2B5EF4-FFF2-40B4-BE49-F238E27FC236}">
              <a16:creationId xmlns:a16="http://schemas.microsoft.com/office/drawing/2014/main" id="{34CA0001-C30D-4DC5-B71A-D6E4A9D108C6}"/>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76" name="直線コネクタ 775">
          <a:extLst>
            <a:ext uri="{FF2B5EF4-FFF2-40B4-BE49-F238E27FC236}">
              <a16:creationId xmlns:a16="http://schemas.microsoft.com/office/drawing/2014/main" id="{8ECD2CDE-8803-40A0-963D-0BBEAA02918B}"/>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77" name="【庁舎】&#10;有形固定資産減価償却率最大値テキスト">
          <a:extLst>
            <a:ext uri="{FF2B5EF4-FFF2-40B4-BE49-F238E27FC236}">
              <a16:creationId xmlns:a16="http://schemas.microsoft.com/office/drawing/2014/main" id="{81013B05-3E82-4CA1-8E32-94C6BABC3E58}"/>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78" name="直線コネクタ 777">
          <a:extLst>
            <a:ext uri="{FF2B5EF4-FFF2-40B4-BE49-F238E27FC236}">
              <a16:creationId xmlns:a16="http://schemas.microsoft.com/office/drawing/2014/main" id="{505993C9-0139-452E-9FF0-4F06CE7CAF0A}"/>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779" name="【庁舎】&#10;有形固定資産減価償却率平均値テキスト">
          <a:extLst>
            <a:ext uri="{FF2B5EF4-FFF2-40B4-BE49-F238E27FC236}">
              <a16:creationId xmlns:a16="http://schemas.microsoft.com/office/drawing/2014/main" id="{A2BD2B02-B161-4672-B147-A8F13F8F47BB}"/>
            </a:ext>
          </a:extLst>
        </xdr:cNvPr>
        <xdr:cNvSpPr txBox="1"/>
      </xdr:nvSpPr>
      <xdr:spPr>
        <a:xfrm>
          <a:off x="16357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80" name="フローチャート: 判断 779">
          <a:extLst>
            <a:ext uri="{FF2B5EF4-FFF2-40B4-BE49-F238E27FC236}">
              <a16:creationId xmlns:a16="http://schemas.microsoft.com/office/drawing/2014/main" id="{AC03304E-67B4-4ED8-ADC6-33A8E8AE7047}"/>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81" name="フローチャート: 判断 780">
          <a:extLst>
            <a:ext uri="{FF2B5EF4-FFF2-40B4-BE49-F238E27FC236}">
              <a16:creationId xmlns:a16="http://schemas.microsoft.com/office/drawing/2014/main" id="{6075DD8B-251A-499D-924F-C819A17B1142}"/>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63516</xdr:rowOff>
    </xdr:from>
    <xdr:ext cx="405111" cy="259045"/>
    <xdr:sp macro="" textlink="">
      <xdr:nvSpPr>
        <xdr:cNvPr id="782" name="n_1aveValue【庁舎】&#10;有形固定資産減価償却率">
          <a:extLst>
            <a:ext uri="{FF2B5EF4-FFF2-40B4-BE49-F238E27FC236}">
              <a16:creationId xmlns:a16="http://schemas.microsoft.com/office/drawing/2014/main" id="{CD5180BF-7475-4387-B1E3-89702D4EC5D0}"/>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93980</xdr:rowOff>
    </xdr:from>
    <xdr:to>
      <xdr:col>76</xdr:col>
      <xdr:colOff>165100</xdr:colOff>
      <xdr:row>105</xdr:row>
      <xdr:rowOff>24130</xdr:rowOff>
    </xdr:to>
    <xdr:sp macro="" textlink="">
      <xdr:nvSpPr>
        <xdr:cNvPr id="783" name="フローチャート: 判断 782">
          <a:extLst>
            <a:ext uri="{FF2B5EF4-FFF2-40B4-BE49-F238E27FC236}">
              <a16:creationId xmlns:a16="http://schemas.microsoft.com/office/drawing/2014/main" id="{60863107-1C9F-4C64-A1E5-F6E9772B8F7F}"/>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40657</xdr:rowOff>
    </xdr:from>
    <xdr:ext cx="405111" cy="259045"/>
    <xdr:sp macro="" textlink="">
      <xdr:nvSpPr>
        <xdr:cNvPr id="784" name="n_2aveValue【庁舎】&#10;有形固定資産減価償却率">
          <a:extLst>
            <a:ext uri="{FF2B5EF4-FFF2-40B4-BE49-F238E27FC236}">
              <a16:creationId xmlns:a16="http://schemas.microsoft.com/office/drawing/2014/main" id="{A3928FB8-9705-44EC-BEE3-8434FC09C6B3}"/>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61323</xdr:rowOff>
    </xdr:from>
    <xdr:to>
      <xdr:col>72</xdr:col>
      <xdr:colOff>38100</xdr:colOff>
      <xdr:row>104</xdr:row>
      <xdr:rowOff>162923</xdr:rowOff>
    </xdr:to>
    <xdr:sp macro="" textlink="">
      <xdr:nvSpPr>
        <xdr:cNvPr id="785" name="フローチャート: 判断 784">
          <a:extLst>
            <a:ext uri="{FF2B5EF4-FFF2-40B4-BE49-F238E27FC236}">
              <a16:creationId xmlns:a16="http://schemas.microsoft.com/office/drawing/2014/main" id="{290E9569-F7F8-470D-A7B1-4ADB7DD683B6}"/>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8000</xdr:rowOff>
    </xdr:from>
    <xdr:ext cx="405111" cy="259045"/>
    <xdr:sp macro="" textlink="">
      <xdr:nvSpPr>
        <xdr:cNvPr id="786" name="n_3aveValue【庁舎】&#10;有形固定資産減価償却率">
          <a:extLst>
            <a:ext uri="{FF2B5EF4-FFF2-40B4-BE49-F238E27FC236}">
              <a16:creationId xmlns:a16="http://schemas.microsoft.com/office/drawing/2014/main" id="{4AF8DA62-78EA-4659-9A15-5250B55C10C0}"/>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71120</xdr:rowOff>
    </xdr:from>
    <xdr:to>
      <xdr:col>67</xdr:col>
      <xdr:colOff>101600</xdr:colOff>
      <xdr:row>105</xdr:row>
      <xdr:rowOff>1270</xdr:rowOff>
    </xdr:to>
    <xdr:sp macro="" textlink="">
      <xdr:nvSpPr>
        <xdr:cNvPr id="787" name="フローチャート: 判断 786">
          <a:extLst>
            <a:ext uri="{FF2B5EF4-FFF2-40B4-BE49-F238E27FC236}">
              <a16:creationId xmlns:a16="http://schemas.microsoft.com/office/drawing/2014/main" id="{76587C44-B3F9-4FD1-BA9A-BD37185B6F33}"/>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17797</xdr:rowOff>
    </xdr:from>
    <xdr:ext cx="405111" cy="259045"/>
    <xdr:sp macro="" textlink="">
      <xdr:nvSpPr>
        <xdr:cNvPr id="788" name="n_4aveValue【庁舎】&#10;有形固定資産減価償却率">
          <a:extLst>
            <a:ext uri="{FF2B5EF4-FFF2-40B4-BE49-F238E27FC236}">
              <a16:creationId xmlns:a16="http://schemas.microsoft.com/office/drawing/2014/main" id="{504E8C00-8D12-44EC-8611-85BE2B9B3AEF}"/>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A49E16D5-9DB6-439E-AF83-0958F705B49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4F438983-03AF-4728-958B-8D40FDDB94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CEFD28B5-7BB6-4254-B058-EFF2A6B83B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1BADACD8-D45F-48EA-8360-C60A538A0D5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71C91D5A-C7CB-4BFC-A3FE-64507A6787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134801</xdr:rowOff>
    </xdr:from>
    <xdr:to>
      <xdr:col>85</xdr:col>
      <xdr:colOff>177800</xdr:colOff>
      <xdr:row>106</xdr:row>
      <xdr:rowOff>64951</xdr:rowOff>
    </xdr:to>
    <xdr:sp macro="" textlink="">
      <xdr:nvSpPr>
        <xdr:cNvPr id="794" name="楕円 793">
          <a:extLst>
            <a:ext uri="{FF2B5EF4-FFF2-40B4-BE49-F238E27FC236}">
              <a16:creationId xmlns:a16="http://schemas.microsoft.com/office/drawing/2014/main" id="{F8603D35-89D0-41A1-870D-967F4B2B5E9E}"/>
            </a:ext>
          </a:extLst>
        </xdr:cNvPr>
        <xdr:cNvSpPr/>
      </xdr:nvSpPr>
      <xdr:spPr>
        <a:xfrm>
          <a:off x="16268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113228</xdr:rowOff>
    </xdr:from>
    <xdr:ext cx="405111" cy="259045"/>
    <xdr:sp macro="" textlink="">
      <xdr:nvSpPr>
        <xdr:cNvPr id="795" name="【庁舎】&#10;有形固定資産減価償却率該当値テキスト">
          <a:extLst>
            <a:ext uri="{FF2B5EF4-FFF2-40B4-BE49-F238E27FC236}">
              <a16:creationId xmlns:a16="http://schemas.microsoft.com/office/drawing/2014/main" id="{248A6B1B-B45C-4A33-8342-FE164DA7F1E8}"/>
            </a:ext>
          </a:extLst>
        </xdr:cNvPr>
        <xdr:cNvSpPr txBox="1"/>
      </xdr:nvSpPr>
      <xdr:spPr>
        <a:xfrm>
          <a:off x="16357600"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796" name="楕円 795">
          <a:extLst>
            <a:ext uri="{FF2B5EF4-FFF2-40B4-BE49-F238E27FC236}">
              <a16:creationId xmlns:a16="http://schemas.microsoft.com/office/drawing/2014/main" id="{81674369-E341-4A5F-9C40-A12B68EA729D}"/>
            </a:ext>
          </a:extLst>
        </xdr:cNvPr>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xdr:rowOff>
    </xdr:from>
    <xdr:to>
      <xdr:col>85</xdr:col>
      <xdr:colOff>127000</xdr:colOff>
      <xdr:row>106</xdr:row>
      <xdr:rowOff>121920</xdr:rowOff>
    </xdr:to>
    <xdr:cxnSp macro="">
      <xdr:nvCxnSpPr>
        <xdr:cNvPr id="797" name="直線コネクタ 796">
          <a:extLst>
            <a:ext uri="{FF2B5EF4-FFF2-40B4-BE49-F238E27FC236}">
              <a16:creationId xmlns:a16="http://schemas.microsoft.com/office/drawing/2014/main" id="{F3B9AA6B-8EA3-4E51-AFD8-05AA55C2F26E}"/>
            </a:ext>
          </a:extLst>
        </xdr:cNvPr>
        <xdr:cNvCxnSpPr/>
      </xdr:nvCxnSpPr>
      <xdr:spPr>
        <a:xfrm flipV="1">
          <a:off x="15481300" y="18187851"/>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798" name="楕円 797">
          <a:extLst>
            <a:ext uri="{FF2B5EF4-FFF2-40B4-BE49-F238E27FC236}">
              <a16:creationId xmlns:a16="http://schemas.microsoft.com/office/drawing/2014/main" id="{22C96A93-C9FA-4526-B16C-C39BEA774C4D}"/>
            </a:ext>
          </a:extLst>
        </xdr:cNvPr>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89263</xdr:rowOff>
    </xdr:from>
    <xdr:to>
      <xdr:col>81</xdr:col>
      <xdr:colOff>50800</xdr:colOff>
      <xdr:row>106</xdr:row>
      <xdr:rowOff>121920</xdr:rowOff>
    </xdr:to>
    <xdr:cxnSp macro="">
      <xdr:nvCxnSpPr>
        <xdr:cNvPr id="799" name="直線コネクタ 798">
          <a:extLst>
            <a:ext uri="{FF2B5EF4-FFF2-40B4-BE49-F238E27FC236}">
              <a16:creationId xmlns:a16="http://schemas.microsoft.com/office/drawing/2014/main" id="{1BEDC5F0-B0F0-4CD9-96C6-FEBDFB49A21D}"/>
            </a:ext>
          </a:extLst>
        </xdr:cNvPr>
        <xdr:cNvCxnSpPr/>
      </xdr:nvCxnSpPr>
      <xdr:spPr>
        <a:xfrm>
          <a:off x="14592300" y="182629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800" name="楕円 799">
          <a:extLst>
            <a:ext uri="{FF2B5EF4-FFF2-40B4-BE49-F238E27FC236}">
              <a16:creationId xmlns:a16="http://schemas.microsoft.com/office/drawing/2014/main" id="{BE3DFD17-B6E3-411D-89C6-22A444837BE0}"/>
            </a:ext>
          </a:extLst>
        </xdr:cNvPr>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89263</xdr:rowOff>
    </xdr:to>
    <xdr:cxnSp macro="">
      <xdr:nvCxnSpPr>
        <xdr:cNvPr id="801" name="直線コネクタ 800">
          <a:extLst>
            <a:ext uri="{FF2B5EF4-FFF2-40B4-BE49-F238E27FC236}">
              <a16:creationId xmlns:a16="http://schemas.microsoft.com/office/drawing/2014/main" id="{D5338062-C792-44D0-9614-4C563F0B9BFB}"/>
            </a:ext>
          </a:extLst>
        </xdr:cNvPr>
        <xdr:cNvCxnSpPr/>
      </xdr:nvCxnSpPr>
      <xdr:spPr>
        <a:xfrm>
          <a:off x="13703300" y="182270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802" name="楕円 801">
          <a:extLst>
            <a:ext uri="{FF2B5EF4-FFF2-40B4-BE49-F238E27FC236}">
              <a16:creationId xmlns:a16="http://schemas.microsoft.com/office/drawing/2014/main" id="{1FA21F2D-2DCC-4879-B631-9A27377C3C12}"/>
            </a:ext>
          </a:extLst>
        </xdr:cNvPr>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53339</xdr:rowOff>
    </xdr:to>
    <xdr:cxnSp macro="">
      <xdr:nvCxnSpPr>
        <xdr:cNvPr id="803" name="直線コネクタ 802">
          <a:extLst>
            <a:ext uri="{FF2B5EF4-FFF2-40B4-BE49-F238E27FC236}">
              <a16:creationId xmlns:a16="http://schemas.microsoft.com/office/drawing/2014/main" id="{F8525D28-8B53-4E9F-9083-03100236F7F0}"/>
            </a:ext>
          </a:extLst>
        </xdr:cNvPr>
        <xdr:cNvCxnSpPr/>
      </xdr:nvCxnSpPr>
      <xdr:spPr>
        <a:xfrm>
          <a:off x="12814300" y="1818948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163847</xdr:rowOff>
    </xdr:from>
    <xdr:ext cx="405111" cy="259045"/>
    <xdr:sp macro="" textlink="">
      <xdr:nvSpPr>
        <xdr:cNvPr id="804" name="n_1mainValue【庁舎】&#10;有形固定資産減価償却率">
          <a:extLst>
            <a:ext uri="{FF2B5EF4-FFF2-40B4-BE49-F238E27FC236}">
              <a16:creationId xmlns:a16="http://schemas.microsoft.com/office/drawing/2014/main" id="{88E8789D-52D4-4291-9886-0761004652CC}"/>
            </a:ext>
          </a:extLst>
        </xdr:cNvPr>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805" name="n_2mainValue【庁舎】&#10;有形固定資産減価償却率">
          <a:extLst>
            <a:ext uri="{FF2B5EF4-FFF2-40B4-BE49-F238E27FC236}">
              <a16:creationId xmlns:a16="http://schemas.microsoft.com/office/drawing/2014/main" id="{0675D1D3-80FA-4467-80D2-A84484288F70}"/>
            </a:ext>
          </a:extLst>
        </xdr:cNvPr>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806" name="n_3mainValue【庁舎】&#10;有形固定資産減価償却率">
          <a:extLst>
            <a:ext uri="{FF2B5EF4-FFF2-40B4-BE49-F238E27FC236}">
              <a16:creationId xmlns:a16="http://schemas.microsoft.com/office/drawing/2014/main" id="{A2F63B63-CA92-4D08-9DD6-FCE68C7C4684}"/>
            </a:ext>
          </a:extLst>
        </xdr:cNvPr>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07" name="n_4mainValue【庁舎】&#10;有形固定資産減価償却率">
          <a:extLst>
            <a:ext uri="{FF2B5EF4-FFF2-40B4-BE49-F238E27FC236}">
              <a16:creationId xmlns:a16="http://schemas.microsoft.com/office/drawing/2014/main" id="{293CA027-D190-473A-9AA4-3649B7D6471E}"/>
            </a:ext>
          </a:extLst>
        </xdr:cNvPr>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4681E007-48FC-4514-B3BE-2AF804850A4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69B3AC0F-22A5-4588-968F-E5EDCBF94F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85E9237D-FD84-4D14-A275-C2988D4DB4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C1DB97FA-CCEC-48AF-888B-E8D89FE2B35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DCE74586-2D4A-4C13-92FD-8073F6E07E4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039C9DA0-232E-4206-BD97-58671BCC79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0FB8BD18-6339-4479-83A8-35CCB3653D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7460D623-9C7D-4608-BF8A-2ABE6B855A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5B957027-EE8E-4A01-89F8-44D215D6AC1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B37218EE-BEE7-4576-B21F-A5CF01DE5B6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8" name="テキスト ボックス 817">
          <a:extLst>
            <a:ext uri="{FF2B5EF4-FFF2-40B4-BE49-F238E27FC236}">
              <a16:creationId xmlns:a16="http://schemas.microsoft.com/office/drawing/2014/main" id="{52E1A90C-8D15-47F6-8D56-93ECE25E209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9" name="直線コネクタ 818">
          <a:extLst>
            <a:ext uri="{FF2B5EF4-FFF2-40B4-BE49-F238E27FC236}">
              <a16:creationId xmlns:a16="http://schemas.microsoft.com/office/drawing/2014/main" id="{FEFCFB4E-BE8F-4E1B-9393-E01A513D4AF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0" name="テキスト ボックス 819">
          <a:extLst>
            <a:ext uri="{FF2B5EF4-FFF2-40B4-BE49-F238E27FC236}">
              <a16:creationId xmlns:a16="http://schemas.microsoft.com/office/drawing/2014/main" id="{EFB82227-D1F4-4F0B-AAD1-985F65B1837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1" name="直線コネクタ 820">
          <a:extLst>
            <a:ext uri="{FF2B5EF4-FFF2-40B4-BE49-F238E27FC236}">
              <a16:creationId xmlns:a16="http://schemas.microsoft.com/office/drawing/2014/main" id="{E4029963-D229-4CBE-8400-365BD11299E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2" name="テキスト ボックス 821">
          <a:extLst>
            <a:ext uri="{FF2B5EF4-FFF2-40B4-BE49-F238E27FC236}">
              <a16:creationId xmlns:a16="http://schemas.microsoft.com/office/drawing/2014/main" id="{6799193E-71DA-4B29-9235-60441550C36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3" name="直線コネクタ 822">
          <a:extLst>
            <a:ext uri="{FF2B5EF4-FFF2-40B4-BE49-F238E27FC236}">
              <a16:creationId xmlns:a16="http://schemas.microsoft.com/office/drawing/2014/main" id="{68ECB1FC-18D6-459C-857B-8A29ED94C0D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4" name="テキスト ボックス 823">
          <a:extLst>
            <a:ext uri="{FF2B5EF4-FFF2-40B4-BE49-F238E27FC236}">
              <a16:creationId xmlns:a16="http://schemas.microsoft.com/office/drawing/2014/main" id="{CBB38F53-F02F-4B88-A1DB-2B63ABBD473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5" name="直線コネクタ 824">
          <a:extLst>
            <a:ext uri="{FF2B5EF4-FFF2-40B4-BE49-F238E27FC236}">
              <a16:creationId xmlns:a16="http://schemas.microsoft.com/office/drawing/2014/main" id="{643DF8CB-2174-4ADA-A7D4-3D073745BF9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6" name="テキスト ボックス 825">
          <a:extLst>
            <a:ext uri="{FF2B5EF4-FFF2-40B4-BE49-F238E27FC236}">
              <a16:creationId xmlns:a16="http://schemas.microsoft.com/office/drawing/2014/main" id="{EA39224E-CF27-4AFD-A1A2-390B20CAC5D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7" name="直線コネクタ 826">
          <a:extLst>
            <a:ext uri="{FF2B5EF4-FFF2-40B4-BE49-F238E27FC236}">
              <a16:creationId xmlns:a16="http://schemas.microsoft.com/office/drawing/2014/main" id="{FB3E118C-FD18-49B2-828D-67A3340BA56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8" name="テキスト ボックス 827">
          <a:extLst>
            <a:ext uri="{FF2B5EF4-FFF2-40B4-BE49-F238E27FC236}">
              <a16:creationId xmlns:a16="http://schemas.microsoft.com/office/drawing/2014/main" id="{0DE8ED80-9B79-474F-95E7-91FE56AD68B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9" name="直線コネクタ 828">
          <a:extLst>
            <a:ext uri="{FF2B5EF4-FFF2-40B4-BE49-F238E27FC236}">
              <a16:creationId xmlns:a16="http://schemas.microsoft.com/office/drawing/2014/main" id="{F5A1ACB7-BD16-490B-8DCC-13A7CF1A295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0" name="テキスト ボックス 829">
          <a:extLst>
            <a:ext uri="{FF2B5EF4-FFF2-40B4-BE49-F238E27FC236}">
              <a16:creationId xmlns:a16="http://schemas.microsoft.com/office/drawing/2014/main" id="{CFF4CE7D-F65E-4D80-A5A4-8C0D2FE65B1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1" name="直線コネクタ 830">
          <a:extLst>
            <a:ext uri="{FF2B5EF4-FFF2-40B4-BE49-F238E27FC236}">
              <a16:creationId xmlns:a16="http://schemas.microsoft.com/office/drawing/2014/main" id="{61FC8440-58C5-4022-BDAE-3CC9429007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2" name="テキスト ボックス 831">
          <a:extLst>
            <a:ext uri="{FF2B5EF4-FFF2-40B4-BE49-F238E27FC236}">
              <a16:creationId xmlns:a16="http://schemas.microsoft.com/office/drawing/2014/main" id="{5A65CE6C-1BCB-4BC4-9A66-BCF3CE3776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3" name="【庁舎】&#10;一人当たり面積グラフ枠">
          <a:extLst>
            <a:ext uri="{FF2B5EF4-FFF2-40B4-BE49-F238E27FC236}">
              <a16:creationId xmlns:a16="http://schemas.microsoft.com/office/drawing/2014/main" id="{CE1FD570-2B20-4873-A1A5-BE3EEC9CC9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834" name="直線コネクタ 833">
          <a:extLst>
            <a:ext uri="{FF2B5EF4-FFF2-40B4-BE49-F238E27FC236}">
              <a16:creationId xmlns:a16="http://schemas.microsoft.com/office/drawing/2014/main" id="{EA18CBDF-3737-4FA4-A059-4F524E38BE97}"/>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835" name="【庁舎】&#10;一人当たり面積最小値テキスト">
          <a:extLst>
            <a:ext uri="{FF2B5EF4-FFF2-40B4-BE49-F238E27FC236}">
              <a16:creationId xmlns:a16="http://schemas.microsoft.com/office/drawing/2014/main" id="{6076F251-7502-49EC-ACD6-FAE3DF19BB12}"/>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836" name="直線コネクタ 835">
          <a:extLst>
            <a:ext uri="{FF2B5EF4-FFF2-40B4-BE49-F238E27FC236}">
              <a16:creationId xmlns:a16="http://schemas.microsoft.com/office/drawing/2014/main" id="{7ADDCF43-E5B1-4BAF-BFDB-75C65A56A2D1}"/>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7" name="【庁舎】&#10;一人当たり面積最大値テキスト">
          <a:extLst>
            <a:ext uri="{FF2B5EF4-FFF2-40B4-BE49-F238E27FC236}">
              <a16:creationId xmlns:a16="http://schemas.microsoft.com/office/drawing/2014/main" id="{14A1EF6D-1E10-4611-A2D6-73C43398536B}"/>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8" name="直線コネクタ 837">
          <a:extLst>
            <a:ext uri="{FF2B5EF4-FFF2-40B4-BE49-F238E27FC236}">
              <a16:creationId xmlns:a16="http://schemas.microsoft.com/office/drawing/2014/main" id="{A1C1ED8D-CA0D-440C-9DDC-E99F73E6BF43}"/>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839" name="【庁舎】&#10;一人当たり面積平均値テキスト">
          <a:extLst>
            <a:ext uri="{FF2B5EF4-FFF2-40B4-BE49-F238E27FC236}">
              <a16:creationId xmlns:a16="http://schemas.microsoft.com/office/drawing/2014/main" id="{08C98340-9022-47B1-94A8-22F305020438}"/>
            </a:ext>
          </a:extLst>
        </xdr:cNvPr>
        <xdr:cNvSpPr txBox="1"/>
      </xdr:nvSpPr>
      <xdr:spPr>
        <a:xfrm>
          <a:off x="22199600" y="17808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840" name="フローチャート: 判断 839">
          <a:extLst>
            <a:ext uri="{FF2B5EF4-FFF2-40B4-BE49-F238E27FC236}">
              <a16:creationId xmlns:a16="http://schemas.microsoft.com/office/drawing/2014/main" id="{24B2E3CC-1ABF-4804-9AE0-B1D7B9648E88}"/>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841" name="フローチャート: 判断 840">
          <a:extLst>
            <a:ext uri="{FF2B5EF4-FFF2-40B4-BE49-F238E27FC236}">
              <a16:creationId xmlns:a16="http://schemas.microsoft.com/office/drawing/2014/main" id="{77865784-3325-42DA-9295-822D9CEC12DA}"/>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21789</xdr:rowOff>
    </xdr:from>
    <xdr:ext cx="469744" cy="259045"/>
    <xdr:sp macro="" textlink="">
      <xdr:nvSpPr>
        <xdr:cNvPr id="842" name="n_1aveValue【庁舎】&#10;一人当たり面積">
          <a:extLst>
            <a:ext uri="{FF2B5EF4-FFF2-40B4-BE49-F238E27FC236}">
              <a16:creationId xmlns:a16="http://schemas.microsoft.com/office/drawing/2014/main" id="{EBC95528-CFAF-4F4A-8278-1282611227A0}"/>
            </a:ext>
          </a:extLst>
        </xdr:cNvPr>
        <xdr:cNvSpPr txBox="1"/>
      </xdr:nvSpPr>
      <xdr:spPr>
        <a:xfrm>
          <a:off x="210757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129902</xdr:rowOff>
    </xdr:from>
    <xdr:to>
      <xdr:col>107</xdr:col>
      <xdr:colOff>101600</xdr:colOff>
      <xdr:row>105</xdr:row>
      <xdr:rowOff>60052</xdr:rowOff>
    </xdr:to>
    <xdr:sp macro="" textlink="">
      <xdr:nvSpPr>
        <xdr:cNvPr id="843" name="フローチャート: 判断 842">
          <a:extLst>
            <a:ext uri="{FF2B5EF4-FFF2-40B4-BE49-F238E27FC236}">
              <a16:creationId xmlns:a16="http://schemas.microsoft.com/office/drawing/2014/main" id="{A2C8BA92-6F74-422C-89BA-0D271B16616C}"/>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51179</xdr:rowOff>
    </xdr:from>
    <xdr:ext cx="469744" cy="259045"/>
    <xdr:sp macro="" textlink="">
      <xdr:nvSpPr>
        <xdr:cNvPr id="844" name="n_2aveValue【庁舎】&#10;一人当たり面積">
          <a:extLst>
            <a:ext uri="{FF2B5EF4-FFF2-40B4-BE49-F238E27FC236}">
              <a16:creationId xmlns:a16="http://schemas.microsoft.com/office/drawing/2014/main" id="{4C6FDF97-C3B9-4A71-8711-0A3CECF88406}"/>
            </a:ext>
          </a:extLst>
        </xdr:cNvPr>
        <xdr:cNvSpPr txBox="1"/>
      </xdr:nvSpPr>
      <xdr:spPr>
        <a:xfrm>
          <a:off x="20199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149498</xdr:rowOff>
    </xdr:from>
    <xdr:to>
      <xdr:col>102</xdr:col>
      <xdr:colOff>165100</xdr:colOff>
      <xdr:row>105</xdr:row>
      <xdr:rowOff>79648</xdr:rowOff>
    </xdr:to>
    <xdr:sp macro="" textlink="">
      <xdr:nvSpPr>
        <xdr:cNvPr id="845" name="フローチャート: 判断 844">
          <a:extLst>
            <a:ext uri="{FF2B5EF4-FFF2-40B4-BE49-F238E27FC236}">
              <a16:creationId xmlns:a16="http://schemas.microsoft.com/office/drawing/2014/main" id="{6918935D-512B-405B-8C08-FCDF75FA0800}"/>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70775</xdr:rowOff>
    </xdr:from>
    <xdr:ext cx="469744" cy="259045"/>
    <xdr:sp macro="" textlink="">
      <xdr:nvSpPr>
        <xdr:cNvPr id="846" name="n_3aveValue【庁舎】&#10;一人当たり面積">
          <a:extLst>
            <a:ext uri="{FF2B5EF4-FFF2-40B4-BE49-F238E27FC236}">
              <a16:creationId xmlns:a16="http://schemas.microsoft.com/office/drawing/2014/main" id="{10906CB4-1AD7-422C-A8BE-F871E31169BF}"/>
            </a:ext>
          </a:extLst>
        </xdr:cNvPr>
        <xdr:cNvSpPr txBox="1"/>
      </xdr:nvSpPr>
      <xdr:spPr>
        <a:xfrm>
          <a:off x="19310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79284</xdr:rowOff>
    </xdr:from>
    <xdr:to>
      <xdr:col>98</xdr:col>
      <xdr:colOff>38100</xdr:colOff>
      <xdr:row>106</xdr:row>
      <xdr:rowOff>9434</xdr:rowOff>
    </xdr:to>
    <xdr:sp macro="" textlink="">
      <xdr:nvSpPr>
        <xdr:cNvPr id="847" name="フローチャート: 判断 846">
          <a:extLst>
            <a:ext uri="{FF2B5EF4-FFF2-40B4-BE49-F238E27FC236}">
              <a16:creationId xmlns:a16="http://schemas.microsoft.com/office/drawing/2014/main" id="{EEBA6E1D-23AD-4B6C-8A60-90A9FC5C4B74}"/>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561</xdr:rowOff>
    </xdr:from>
    <xdr:ext cx="469744" cy="259045"/>
    <xdr:sp macro="" textlink="">
      <xdr:nvSpPr>
        <xdr:cNvPr id="848" name="n_4aveValue【庁舎】&#10;一人当たり面積">
          <a:extLst>
            <a:ext uri="{FF2B5EF4-FFF2-40B4-BE49-F238E27FC236}">
              <a16:creationId xmlns:a16="http://schemas.microsoft.com/office/drawing/2014/main" id="{46F8939C-BC5F-4F59-9358-3CE49F86F0A5}"/>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5CC7B1E9-6C9B-4D67-9533-2CAD3C7955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BB476998-B301-43C0-A4E7-55DFC6BBC2F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834B68C-82DD-48A2-8525-094BE3B7F8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DE2F5834-EC77-4E37-B787-49459A2B36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CBF8FD83-FE85-4F9A-B0C8-104563DFA0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5806</xdr:rowOff>
    </xdr:from>
    <xdr:to>
      <xdr:col>116</xdr:col>
      <xdr:colOff>114300</xdr:colOff>
      <xdr:row>100</xdr:row>
      <xdr:rowOff>107406</xdr:rowOff>
    </xdr:to>
    <xdr:sp macro="" textlink="">
      <xdr:nvSpPr>
        <xdr:cNvPr id="854" name="楕円 853">
          <a:extLst>
            <a:ext uri="{FF2B5EF4-FFF2-40B4-BE49-F238E27FC236}">
              <a16:creationId xmlns:a16="http://schemas.microsoft.com/office/drawing/2014/main" id="{006FAB92-1BA4-49CF-92B2-C576477053A7}"/>
            </a:ext>
          </a:extLst>
        </xdr:cNvPr>
        <xdr:cNvSpPr/>
      </xdr:nvSpPr>
      <xdr:spPr>
        <a:xfrm>
          <a:off x="221107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130283</xdr:rowOff>
    </xdr:from>
    <xdr:ext cx="469744" cy="259045"/>
    <xdr:sp macro="" textlink="">
      <xdr:nvSpPr>
        <xdr:cNvPr id="855" name="【庁舎】&#10;一人当たり面積該当値テキスト">
          <a:extLst>
            <a:ext uri="{FF2B5EF4-FFF2-40B4-BE49-F238E27FC236}">
              <a16:creationId xmlns:a16="http://schemas.microsoft.com/office/drawing/2014/main" id="{93E4FFCF-8FB5-4E18-B9E3-E6195FD03A48}"/>
            </a:ext>
          </a:extLst>
        </xdr:cNvPr>
        <xdr:cNvSpPr txBox="1"/>
      </xdr:nvSpPr>
      <xdr:spPr>
        <a:xfrm>
          <a:off x="22199600" y="1710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44994</xdr:rowOff>
    </xdr:from>
    <xdr:to>
      <xdr:col>112</xdr:col>
      <xdr:colOff>38100</xdr:colOff>
      <xdr:row>100</xdr:row>
      <xdr:rowOff>146594</xdr:rowOff>
    </xdr:to>
    <xdr:sp macro="" textlink="">
      <xdr:nvSpPr>
        <xdr:cNvPr id="856" name="楕円 855">
          <a:extLst>
            <a:ext uri="{FF2B5EF4-FFF2-40B4-BE49-F238E27FC236}">
              <a16:creationId xmlns:a16="http://schemas.microsoft.com/office/drawing/2014/main" id="{165C9722-0FEB-4802-8DF3-7B14EB4A94CB}"/>
            </a:ext>
          </a:extLst>
        </xdr:cNvPr>
        <xdr:cNvSpPr/>
      </xdr:nvSpPr>
      <xdr:spPr>
        <a:xfrm>
          <a:off x="212725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56606</xdr:rowOff>
    </xdr:from>
    <xdr:to>
      <xdr:col>116</xdr:col>
      <xdr:colOff>63500</xdr:colOff>
      <xdr:row>100</xdr:row>
      <xdr:rowOff>95794</xdr:rowOff>
    </xdr:to>
    <xdr:cxnSp macro="">
      <xdr:nvCxnSpPr>
        <xdr:cNvPr id="857" name="直線コネクタ 856">
          <a:extLst>
            <a:ext uri="{FF2B5EF4-FFF2-40B4-BE49-F238E27FC236}">
              <a16:creationId xmlns:a16="http://schemas.microsoft.com/office/drawing/2014/main" id="{D80B7597-B063-4F7A-9F6D-538C2AC4B378}"/>
            </a:ext>
          </a:extLst>
        </xdr:cNvPr>
        <xdr:cNvCxnSpPr/>
      </xdr:nvCxnSpPr>
      <xdr:spPr>
        <a:xfrm flipV="1">
          <a:off x="21323300" y="172016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84182</xdr:rowOff>
    </xdr:from>
    <xdr:to>
      <xdr:col>107</xdr:col>
      <xdr:colOff>101600</xdr:colOff>
      <xdr:row>101</xdr:row>
      <xdr:rowOff>14332</xdr:rowOff>
    </xdr:to>
    <xdr:sp macro="" textlink="">
      <xdr:nvSpPr>
        <xdr:cNvPr id="858" name="楕円 857">
          <a:extLst>
            <a:ext uri="{FF2B5EF4-FFF2-40B4-BE49-F238E27FC236}">
              <a16:creationId xmlns:a16="http://schemas.microsoft.com/office/drawing/2014/main" id="{C4AD0973-EAB0-419A-AF04-68ED02ED8778}"/>
            </a:ext>
          </a:extLst>
        </xdr:cNvPr>
        <xdr:cNvSpPr/>
      </xdr:nvSpPr>
      <xdr:spPr>
        <a:xfrm>
          <a:off x="20383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95794</xdr:rowOff>
    </xdr:from>
    <xdr:to>
      <xdr:col>111</xdr:col>
      <xdr:colOff>177800</xdr:colOff>
      <xdr:row>100</xdr:row>
      <xdr:rowOff>134982</xdr:rowOff>
    </xdr:to>
    <xdr:cxnSp macro="">
      <xdr:nvCxnSpPr>
        <xdr:cNvPr id="859" name="直線コネクタ 858">
          <a:extLst>
            <a:ext uri="{FF2B5EF4-FFF2-40B4-BE49-F238E27FC236}">
              <a16:creationId xmlns:a16="http://schemas.microsoft.com/office/drawing/2014/main" id="{56EC194E-178E-4D69-BDA2-0F8AC49BD68E}"/>
            </a:ext>
          </a:extLst>
        </xdr:cNvPr>
        <xdr:cNvCxnSpPr/>
      </xdr:nvCxnSpPr>
      <xdr:spPr>
        <a:xfrm flipV="1">
          <a:off x="20434300" y="172407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129902</xdr:rowOff>
    </xdr:from>
    <xdr:to>
      <xdr:col>102</xdr:col>
      <xdr:colOff>165100</xdr:colOff>
      <xdr:row>101</xdr:row>
      <xdr:rowOff>60052</xdr:rowOff>
    </xdr:to>
    <xdr:sp macro="" textlink="">
      <xdr:nvSpPr>
        <xdr:cNvPr id="860" name="楕円 859">
          <a:extLst>
            <a:ext uri="{FF2B5EF4-FFF2-40B4-BE49-F238E27FC236}">
              <a16:creationId xmlns:a16="http://schemas.microsoft.com/office/drawing/2014/main" id="{ED77AE57-A874-4F7F-BB05-AE9A1C828CCF}"/>
            </a:ext>
          </a:extLst>
        </xdr:cNvPr>
        <xdr:cNvSpPr/>
      </xdr:nvSpPr>
      <xdr:spPr>
        <a:xfrm>
          <a:off x="19494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134982</xdr:rowOff>
    </xdr:from>
    <xdr:to>
      <xdr:col>107</xdr:col>
      <xdr:colOff>50800</xdr:colOff>
      <xdr:row>101</xdr:row>
      <xdr:rowOff>9252</xdr:rowOff>
    </xdr:to>
    <xdr:cxnSp macro="">
      <xdr:nvCxnSpPr>
        <xdr:cNvPr id="861" name="直線コネクタ 860">
          <a:extLst>
            <a:ext uri="{FF2B5EF4-FFF2-40B4-BE49-F238E27FC236}">
              <a16:creationId xmlns:a16="http://schemas.microsoft.com/office/drawing/2014/main" id="{904CAF68-7D0D-4F80-85DF-F7E843099FBB}"/>
            </a:ext>
          </a:extLst>
        </xdr:cNvPr>
        <xdr:cNvCxnSpPr/>
      </xdr:nvCxnSpPr>
      <xdr:spPr>
        <a:xfrm flipV="1">
          <a:off x="19545300" y="172799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36830</xdr:rowOff>
    </xdr:from>
    <xdr:to>
      <xdr:col>98</xdr:col>
      <xdr:colOff>38100</xdr:colOff>
      <xdr:row>101</xdr:row>
      <xdr:rowOff>138430</xdr:rowOff>
    </xdr:to>
    <xdr:sp macro="" textlink="">
      <xdr:nvSpPr>
        <xdr:cNvPr id="862" name="楕円 861">
          <a:extLst>
            <a:ext uri="{FF2B5EF4-FFF2-40B4-BE49-F238E27FC236}">
              <a16:creationId xmlns:a16="http://schemas.microsoft.com/office/drawing/2014/main" id="{27EB796D-D80B-4B37-A4B3-68F12E505219}"/>
            </a:ext>
          </a:extLst>
        </xdr:cNvPr>
        <xdr:cNvSpPr/>
      </xdr:nvSpPr>
      <xdr:spPr>
        <a:xfrm>
          <a:off x="18605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9252</xdr:rowOff>
    </xdr:from>
    <xdr:to>
      <xdr:col>102</xdr:col>
      <xdr:colOff>114300</xdr:colOff>
      <xdr:row>101</xdr:row>
      <xdr:rowOff>87630</xdr:rowOff>
    </xdr:to>
    <xdr:cxnSp macro="">
      <xdr:nvCxnSpPr>
        <xdr:cNvPr id="863" name="直線コネクタ 862">
          <a:extLst>
            <a:ext uri="{FF2B5EF4-FFF2-40B4-BE49-F238E27FC236}">
              <a16:creationId xmlns:a16="http://schemas.microsoft.com/office/drawing/2014/main" id="{00B6C0AE-9DA3-4448-895D-A440134861E2}"/>
            </a:ext>
          </a:extLst>
        </xdr:cNvPr>
        <xdr:cNvCxnSpPr/>
      </xdr:nvCxnSpPr>
      <xdr:spPr>
        <a:xfrm flipV="1">
          <a:off x="18656300" y="17325702"/>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163121</xdr:rowOff>
    </xdr:from>
    <xdr:ext cx="469744" cy="259045"/>
    <xdr:sp macro="" textlink="">
      <xdr:nvSpPr>
        <xdr:cNvPr id="864" name="n_1mainValue【庁舎】&#10;一人当たり面積">
          <a:extLst>
            <a:ext uri="{FF2B5EF4-FFF2-40B4-BE49-F238E27FC236}">
              <a16:creationId xmlns:a16="http://schemas.microsoft.com/office/drawing/2014/main" id="{506849B4-76F7-4BBF-A54D-F79684ABE885}"/>
            </a:ext>
          </a:extLst>
        </xdr:cNvPr>
        <xdr:cNvSpPr txBox="1"/>
      </xdr:nvSpPr>
      <xdr:spPr>
        <a:xfrm>
          <a:off x="21075727" y="1696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30859</xdr:rowOff>
    </xdr:from>
    <xdr:ext cx="469744" cy="259045"/>
    <xdr:sp macro="" textlink="">
      <xdr:nvSpPr>
        <xdr:cNvPr id="865" name="n_2mainValue【庁舎】&#10;一人当たり面積">
          <a:extLst>
            <a:ext uri="{FF2B5EF4-FFF2-40B4-BE49-F238E27FC236}">
              <a16:creationId xmlns:a16="http://schemas.microsoft.com/office/drawing/2014/main" id="{8EA8614A-EEFD-4BAD-AAD8-86E044E9B7F8}"/>
            </a:ext>
          </a:extLst>
        </xdr:cNvPr>
        <xdr:cNvSpPr txBox="1"/>
      </xdr:nvSpPr>
      <xdr:spPr>
        <a:xfrm>
          <a:off x="20199427" y="1700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76579</xdr:rowOff>
    </xdr:from>
    <xdr:ext cx="469744" cy="259045"/>
    <xdr:sp macro="" textlink="">
      <xdr:nvSpPr>
        <xdr:cNvPr id="866" name="n_3mainValue【庁舎】&#10;一人当たり面積">
          <a:extLst>
            <a:ext uri="{FF2B5EF4-FFF2-40B4-BE49-F238E27FC236}">
              <a16:creationId xmlns:a16="http://schemas.microsoft.com/office/drawing/2014/main" id="{DF2AEC29-DBE2-442B-810B-B33E49C6CC03}"/>
            </a:ext>
          </a:extLst>
        </xdr:cNvPr>
        <xdr:cNvSpPr txBox="1"/>
      </xdr:nvSpPr>
      <xdr:spPr>
        <a:xfrm>
          <a:off x="193104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154957</xdr:rowOff>
    </xdr:from>
    <xdr:ext cx="469744" cy="259045"/>
    <xdr:sp macro="" textlink="">
      <xdr:nvSpPr>
        <xdr:cNvPr id="867" name="n_4mainValue【庁舎】&#10;一人当たり面積">
          <a:extLst>
            <a:ext uri="{FF2B5EF4-FFF2-40B4-BE49-F238E27FC236}">
              <a16:creationId xmlns:a16="http://schemas.microsoft.com/office/drawing/2014/main" id="{9861E9AA-9C2B-4943-BF72-98874A11B135}"/>
            </a:ext>
          </a:extLst>
        </xdr:cNvPr>
        <xdr:cNvSpPr txBox="1"/>
      </xdr:nvSpPr>
      <xdr:spPr>
        <a:xfrm>
          <a:off x="18421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a:extLst>
            <a:ext uri="{FF2B5EF4-FFF2-40B4-BE49-F238E27FC236}">
              <a16:creationId xmlns:a16="http://schemas.microsoft.com/office/drawing/2014/main" id="{903CB8BC-9BA1-4FFD-A7A3-DCD40C31D6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a:extLst>
            <a:ext uri="{FF2B5EF4-FFF2-40B4-BE49-F238E27FC236}">
              <a16:creationId xmlns:a16="http://schemas.microsoft.com/office/drawing/2014/main" id="{3B199A4E-0C54-492C-9E99-C75B5F4378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a:extLst>
            <a:ext uri="{FF2B5EF4-FFF2-40B4-BE49-F238E27FC236}">
              <a16:creationId xmlns:a16="http://schemas.microsoft.com/office/drawing/2014/main" id="{663C667E-DF5E-47B1-A74A-87727387E7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プール、消防施設の有形固定資産減価償却率は類似団体平均を下回っているが、庁舎については９．７ポイント、福祉施設については１８．６ポイント、保健センター・保健所については７．６ポイント、一般廃棄物処理施設については２．５ポイント上回っており建物の老朽化が進んでいる。各公共施設の老朽化の進行及び維持管理費の増嵩を抑制するため、公共施設の更新・統廃合・長寿命化の計画的な実施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14,779
14,339
956.08
19,609,554
19,189,554
347,058
8,193,652
12,733,467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年１月１日現在３７．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の中心となる産業収入の落ち込みなどにより、自主財源の確保が低調である。類似団体平均を０．０２ポイント下回っている状況であり、今後においても事務事業の見直し、投資的経費の抑制等、徹底した歳出の見直しを実施するとともに、引き続き財政基盤の強化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５．５ポイント下回っている状況であるが、今後人件費や物件費などが増嵩すれば経常収支比率も増大していくこととなるため、より一層の行財政改革を推進するとともに、義務的経費の削減に努め、経常収支比率の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62</xdr:row>
      <xdr:rowOff>44450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16963"/>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62</xdr:row>
      <xdr:rowOff>44450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4913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63</xdr:row>
      <xdr:rowOff>122344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49137"/>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122344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7891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79163</xdr:rowOff>
    </xdr:from>
    <xdr:to>
      <xdr:col>23</xdr:col>
      <xdr:colOff>184150</xdr:colOff>
      <xdr:row>61</xdr:row>
      <xdr:rowOff>9313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95690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157921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等の合計額の人口１人当たりの金額が類似団体平均を上回っている。これは、ふるさと応援寄附金奨励事業に係る経費が主な要因となっていると考えられる。今後においても、事務事業のコスト低減のみならず、定員適正化計画に基づく行政組織の見直し、計画的な人件費抑制等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68988</xdr:rowOff>
    </xdr:from>
    <xdr:to>
      <xdr:col>23</xdr:col>
      <xdr:colOff>133350</xdr:colOff>
      <xdr:row>89</xdr:row>
      <xdr:rowOff>1822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813688"/>
          <a:ext cx="838200" cy="4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169561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8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68988</xdr:rowOff>
    </xdr:from>
    <xdr:to>
      <xdr:col>19</xdr:col>
      <xdr:colOff>133350</xdr:colOff>
      <xdr:row>86</xdr:row>
      <xdr:rowOff>130400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813688"/>
          <a:ext cx="889000" cy="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165245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52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59204</xdr:rowOff>
    </xdr:from>
    <xdr:to>
      <xdr:col>15</xdr:col>
      <xdr:colOff>82550</xdr:colOff>
      <xdr:row>86</xdr:row>
      <xdr:rowOff>130400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632454"/>
          <a:ext cx="889000" cy="2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51109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29735</xdr:rowOff>
    </xdr:from>
    <xdr:to>
      <xdr:col>11</xdr:col>
      <xdr:colOff>31750</xdr:colOff>
      <xdr:row>85</xdr:row>
      <xdr:rowOff>59204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602985"/>
          <a:ext cx="889000" cy="2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110362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3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122472</xdr:rowOff>
    </xdr:from>
    <xdr:to>
      <xdr:col>23</xdr:col>
      <xdr:colOff>184150</xdr:colOff>
      <xdr:row>89</xdr:row>
      <xdr:rowOff>52622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2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18349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510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18188</xdr:rowOff>
    </xdr:from>
    <xdr:to>
      <xdr:col>19</xdr:col>
      <xdr:colOff>184150</xdr:colOff>
      <xdr:row>86</xdr:row>
      <xdr:rowOff>119788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7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104565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84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79600</xdr:rowOff>
    </xdr:from>
    <xdr:to>
      <xdr:col>15</xdr:col>
      <xdr:colOff>133350</xdr:colOff>
      <xdr:row>87</xdr:row>
      <xdr:rowOff>9750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8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165977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91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8404</xdr:rowOff>
    </xdr:from>
    <xdr:to>
      <xdr:col>11</xdr:col>
      <xdr:colOff>82550</xdr:colOff>
      <xdr:row>85</xdr:row>
      <xdr:rowOff>110004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5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94781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66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150385</xdr:rowOff>
    </xdr:from>
    <xdr:to>
      <xdr:col>7</xdr:col>
      <xdr:colOff>31750</xdr:colOff>
      <xdr:row>85</xdr:row>
      <xdr:rowOff>80535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65312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3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類似団体平均を０．６ポイント上回っている状況であり、今後も定員適正化計画に基づく行政組織の見直しなどにより、人件費の抑制を図り、職員給与の適正化に努める。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2539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4630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26670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26670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88</xdr:row>
      <xdr:rowOff>24130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1868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急増期の行政需要の急速な増加に対応するため、職員を大量に採用したことにより、類似団体平均を上回っている。定員適正化計画に基づき、事務事業の見直し、適正な職員配置と行財政運営の合理化、効率化を進めるため、行政組織の見直しと人件費の抑制を今後も図り、簡素で効率的な組織体制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67854</xdr:rowOff>
    </xdr:from>
    <xdr:to>
      <xdr:col>81</xdr:col>
      <xdr:colOff>44450</xdr:colOff>
      <xdr:row>65</xdr:row>
      <xdr:rowOff>150585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212104"/>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25689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84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17871</xdr:rowOff>
    </xdr:from>
    <xdr:to>
      <xdr:col>77</xdr:col>
      <xdr:colOff>44450</xdr:colOff>
      <xdr:row>65</xdr:row>
      <xdr:rowOff>67854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162121"/>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48549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33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132443</xdr:rowOff>
    </xdr:from>
    <xdr:to>
      <xdr:col>72</xdr:col>
      <xdr:colOff>203200</xdr:colOff>
      <xdr:row>65</xdr:row>
      <xdr:rowOff>17871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105243"/>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56606</xdr:rowOff>
    </xdr:from>
    <xdr:to>
      <xdr:col>68</xdr:col>
      <xdr:colOff>152400</xdr:colOff>
      <xdr:row>64</xdr:row>
      <xdr:rowOff>132443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102940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92455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99785</xdr:rowOff>
    </xdr:from>
    <xdr:to>
      <xdr:col>81</xdr:col>
      <xdr:colOff>95250</xdr:colOff>
      <xdr:row>66</xdr:row>
      <xdr:rowOff>29935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71862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21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17054</xdr:rowOff>
    </xdr:from>
    <xdr:to>
      <xdr:col>77</xdr:col>
      <xdr:colOff>95250</xdr:colOff>
      <xdr:row>65</xdr:row>
      <xdr:rowOff>118654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103431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24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138521</xdr:rowOff>
    </xdr:from>
    <xdr:to>
      <xdr:col>73</xdr:col>
      <xdr:colOff>44450</xdr:colOff>
      <xdr:row>65</xdr:row>
      <xdr:rowOff>68671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1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53448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19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81643</xdr:rowOff>
    </xdr:from>
    <xdr:to>
      <xdr:col>68</xdr:col>
      <xdr:colOff>203200</xdr:colOff>
      <xdr:row>65</xdr:row>
      <xdr:rowOff>11793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168020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1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5806</xdr:rowOff>
    </xdr:from>
    <xdr:to>
      <xdr:col>64</xdr:col>
      <xdr:colOff>152400</xdr:colOff>
      <xdr:row>64</xdr:row>
      <xdr:rowOff>107406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92183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額の減少、公営企業債の元利償還金に対する繰出金の減少及び普通交付税の増により、実質公債費比率は、昨年度よりも１．４ポイント減少した。今後においても緊急度と住民ニーズを的確に把握した事業の選択により、地方債の新規発行抑制に努め地方債に大きく頼ら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44</xdr:row>
      <xdr:rowOff>96157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9865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96157</xdr:rowOff>
    </xdr:from>
    <xdr:to>
      <xdr:col>77</xdr:col>
      <xdr:colOff>44450</xdr:colOff>
      <xdr:row>45</xdr:row>
      <xdr:rowOff>166007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6399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28122</xdr:rowOff>
    </xdr:from>
    <xdr:to>
      <xdr:col>72</xdr:col>
      <xdr:colOff>203200</xdr:colOff>
      <xdr:row>45</xdr:row>
      <xdr:rowOff>166007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7433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27215</xdr:rowOff>
    </xdr:from>
    <xdr:to>
      <xdr:col>68</xdr:col>
      <xdr:colOff>152400</xdr:colOff>
      <xdr:row>45</xdr:row>
      <xdr:rowOff>28122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57101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138084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45357</xdr:rowOff>
    </xdr:from>
    <xdr:to>
      <xdr:col>77</xdr:col>
      <xdr:colOff>95250</xdr:colOff>
      <xdr:row>44</xdr:row>
      <xdr:rowOff>146957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131734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115207</xdr:rowOff>
    </xdr:from>
    <xdr:to>
      <xdr:col>73</xdr:col>
      <xdr:colOff>44450</xdr:colOff>
      <xdr:row>46</xdr:row>
      <xdr:rowOff>45357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46</xdr:row>
      <xdr:rowOff>30134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148772</xdr:rowOff>
    </xdr:from>
    <xdr:to>
      <xdr:col>68</xdr:col>
      <xdr:colOff>203200</xdr:colOff>
      <xdr:row>45</xdr:row>
      <xdr:rowOff>78922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63699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147865</xdr:rowOff>
    </xdr:from>
    <xdr:to>
      <xdr:col>64</xdr:col>
      <xdr:colOff>152400</xdr:colOff>
      <xdr:row>44</xdr:row>
      <xdr:rowOff>78015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62792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平成２７年度から地方債現在高の減少に加え、公営企業債等繰入見込額の減、充当可能基金の伸長により減少傾向にあり、令和元年度は０％となった。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は地方債現在高の増、公営企業債等繰入見込額の増及び繰替運用分の控除により充当可能基金が減少したことに伴い類似団体平均を上回ったが、令和３年度から令和５年度は地方債現在高の減及び充当可能基金の増により０％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今後も新規地方債の発行抑制と公営企業の経営改善に努める。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14,779
14,339
956.08
19,609,554
19,189,554
347,058
8,193,652
12,733,467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が類似団体と比較して多いことから、類似団体平均よりも０．６ポイント高くなっている。今後も定員適正化計画に基づく行政組織の見直しなどにより、人件費の抑制を図り、職員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058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363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20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物件費に係る経常収支比率は、類似団体平均よりも５．６ポイント下回っている。継続して行っている事務事業の見直しに伴う経常経費の削減を進め、引き続きコスト削減に努める。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6350</xdr:rowOff>
    </xdr:from>
    <xdr:to>
      <xdr:col>82</xdr:col>
      <xdr:colOff>107950</xdr:colOff>
      <xdr:row>13</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3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6350</xdr:rowOff>
    </xdr:from>
    <xdr:to>
      <xdr:col>78</xdr:col>
      <xdr:colOff>69850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3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26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133350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622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127000</xdr:rowOff>
    </xdr:from>
    <xdr:to>
      <xdr:col>82</xdr:col>
      <xdr:colOff>158750</xdr:colOff>
      <xdr:row>13</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127000</xdr:rowOff>
    </xdr:from>
    <xdr:to>
      <xdr:col>78</xdr:col>
      <xdr:colOff>120650</xdr:colOff>
      <xdr:row>13</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5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152400</xdr:rowOff>
    </xdr:from>
    <xdr:to>
      <xdr:col>74</xdr:col>
      <xdr:colOff>31750</xdr:colOff>
      <xdr:row>13</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82550</xdr:rowOff>
    </xdr:from>
    <xdr:to>
      <xdr:col>69</xdr:col>
      <xdr:colOff>142875</xdr:colOff>
      <xdr:row>14</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類似団体平均と比較して１．０ポイント下回っているが、高齢化率上昇に伴い福祉関連事業の需要が年々高まっており、これに対応するための財源確保が今後課題となる。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82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138430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96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47007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87630</xdr:rowOff>
    </xdr:from>
    <xdr:to>
      <xdr:col>6</xdr:col>
      <xdr:colOff>171450</xdr:colOff>
      <xdr:row>58</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27957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多病院を抱える病院事業を保有しているため公債費繰出額が多額であることが主な要因であると考えられる。独立採算の原則に立ち、経営の健全化と経営基盤の強化を図り、普通会計の負担を軽減する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135165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098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53522</xdr:rowOff>
    </xdr:from>
    <xdr:to>
      <xdr:col>78</xdr:col>
      <xdr:colOff>69850</xdr:colOff>
      <xdr:row>57</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261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53522</xdr:rowOff>
    </xdr:from>
    <xdr:to>
      <xdr:col>73</xdr:col>
      <xdr:colOff>180975</xdr:colOff>
      <xdr:row>58</xdr:row>
      <xdr:rowOff>45357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261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45357</xdr:rowOff>
    </xdr:from>
    <xdr:to>
      <xdr:col>69</xdr:col>
      <xdr:colOff>92075</xdr:colOff>
      <xdr:row>58</xdr:row>
      <xdr:rowOff>110672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94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81842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2722</xdr:rowOff>
    </xdr:from>
    <xdr:to>
      <xdr:col>74</xdr:col>
      <xdr:colOff>31750</xdr:colOff>
      <xdr:row>57</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166007</xdr:rowOff>
    </xdr:from>
    <xdr:to>
      <xdr:col>69</xdr:col>
      <xdr:colOff>142875</xdr:colOff>
      <xdr:row>58</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80934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類似団体平均と比較して２．５ポイント上回っているが、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ALPS</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処理水関連緊急支援対策よるホタテ町内販売支援事業や病院事業会計への繰出金（補助費等）等を支出をしたためである。今後も、補助費等における各種団体への補助金を毎年度見直しを行うなど、経費の節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140607</xdr:rowOff>
    </xdr:from>
    <xdr:to>
      <xdr:col>82</xdr:col>
      <xdr:colOff>107950</xdr:colOff>
      <xdr:row>40</xdr:row>
      <xdr:rowOff>23585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8271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5641</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4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40</xdr:row>
      <xdr:rowOff>23585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6529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46463</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137885</xdr:rowOff>
    </xdr:from>
    <xdr:to>
      <xdr:col>73</xdr:col>
      <xdr:colOff>180975</xdr:colOff>
      <xdr:row>38</xdr:row>
      <xdr:rowOff>148772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652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99786</xdr:rowOff>
    </xdr:from>
    <xdr:to>
      <xdr:col>69</xdr:col>
      <xdr:colOff>92075</xdr:colOff>
      <xdr:row>38</xdr:row>
      <xdr:rowOff>148772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71986"/>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89807</xdr:rowOff>
    </xdr:from>
    <xdr:to>
      <xdr:col>82</xdr:col>
      <xdr:colOff>158750</xdr:colOff>
      <xdr:row>40</xdr:row>
      <xdr:rowOff>19957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61884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7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144235</xdr:rowOff>
    </xdr:from>
    <xdr:to>
      <xdr:col>78</xdr:col>
      <xdr:colOff>120650</xdr:colOff>
      <xdr:row>40</xdr:row>
      <xdr:rowOff>74385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59162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97972</xdr:rowOff>
    </xdr:from>
    <xdr:to>
      <xdr:col>69</xdr:col>
      <xdr:colOff>142875</xdr:colOff>
      <xdr:row>39</xdr:row>
      <xdr:rowOff>28122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公債費に係る経常収支比率は、類似団体平均を３．０ポイント下回っている。今後も地方債の新規発行を伴う普通建設事業の抑制に努める。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83457</xdr:rowOff>
    </xdr:from>
    <xdr:to>
      <xdr:col>24</xdr:col>
      <xdr:colOff>25400</xdr:colOff>
      <xdr:row>74</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770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159856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1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75</xdr:row>
      <xdr:rowOff>53522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2814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59163</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53522</xdr:rowOff>
    </xdr:from>
    <xdr:to>
      <xdr:col>15</xdr:col>
      <xdr:colOff>98425</xdr:colOff>
      <xdr:row>76</xdr:row>
      <xdr:rowOff>1814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9122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26506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162379</xdr:rowOff>
    </xdr:from>
    <xdr:to>
      <xdr:col>11</xdr:col>
      <xdr:colOff>9525</xdr:colOff>
      <xdr:row>76</xdr:row>
      <xdr:rowOff>1814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021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80934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32657</xdr:rowOff>
    </xdr:from>
    <xdr:to>
      <xdr:col>24</xdr:col>
      <xdr:colOff>76200</xdr:colOff>
      <xdr:row>74</xdr:row>
      <xdr:rowOff>134257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49184</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122465</xdr:rowOff>
    </xdr:from>
    <xdr:to>
      <xdr:col>11</xdr:col>
      <xdr:colOff>60325</xdr:colOff>
      <xdr:row>76</xdr:row>
      <xdr:rowOff>52614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62792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111578</xdr:rowOff>
    </xdr:from>
    <xdr:to>
      <xdr:col>6</xdr:col>
      <xdr:colOff>171450</xdr:colOff>
      <xdr:row>76</xdr:row>
      <xdr:rowOff>41728</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51905</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類似団体平均を２．５ポイント下回っているが、今後も税収の大幅な増加が見込まれない状況であることから、各費目の歳出削減に努める。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471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38100</xdr:rowOff>
    </xdr:from>
    <xdr:to>
      <xdr:col>82</xdr:col>
      <xdr:colOff>107950</xdr:colOff>
      <xdr:row>78</xdr:row>
      <xdr:rowOff>50800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0683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95250</xdr:rowOff>
    </xdr:from>
    <xdr:to>
      <xdr:col>78</xdr:col>
      <xdr:colOff>69850</xdr:colOff>
      <xdr:row>78</xdr:row>
      <xdr:rowOff>50800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540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90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95250</xdr:rowOff>
    </xdr:from>
    <xdr:to>
      <xdr:col>73</xdr:col>
      <xdr:colOff>180975</xdr:colOff>
      <xdr:row>79</xdr:row>
      <xdr:rowOff>19050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9540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79</xdr:row>
      <xdr:rowOff>19050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3347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158750</xdr:rowOff>
    </xdr:from>
    <xdr:to>
      <xdr:col>82</xdr:col>
      <xdr:colOff>158750</xdr:colOff>
      <xdr:row>76</xdr:row>
      <xdr:rowOff>88900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3827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44450</xdr:rowOff>
    </xdr:from>
    <xdr:to>
      <xdr:col>74</xdr:col>
      <xdr:colOff>31750</xdr:colOff>
      <xdr:row>75</xdr:row>
      <xdr:rowOff>146050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139700</xdr:rowOff>
    </xdr:from>
    <xdr:to>
      <xdr:col>69</xdr:col>
      <xdr:colOff>142875</xdr:colOff>
      <xdr:row>79</xdr:row>
      <xdr:rowOff>69850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54627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148385</xdr:rowOff>
    </xdr:from>
    <xdr:to>
      <xdr:col>29</xdr:col>
      <xdr:colOff>127000</xdr:colOff>
      <xdr:row>15</xdr:row>
      <xdr:rowOff>8612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96310"/>
          <a:ext cx="647700" cy="31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87640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8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8612</xdr:rowOff>
    </xdr:from>
    <xdr:to>
      <xdr:col>26</xdr:col>
      <xdr:colOff>50800</xdr:colOff>
      <xdr:row>15</xdr:row>
      <xdr:rowOff>16287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27987"/>
          <a:ext cx="698500" cy="7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143875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6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16287</xdr:rowOff>
    </xdr:from>
    <xdr:to>
      <xdr:col>22</xdr:col>
      <xdr:colOff>114300</xdr:colOff>
      <xdr:row>15</xdr:row>
      <xdr:rowOff>114324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35662"/>
          <a:ext cx="698500" cy="98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41103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114324</xdr:rowOff>
    </xdr:from>
    <xdr:to>
      <xdr:col>18</xdr:col>
      <xdr:colOff>177800</xdr:colOff>
      <xdr:row>16</xdr:row>
      <xdr:rowOff>126243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33699"/>
          <a:ext cx="698500" cy="183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142749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7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97585</xdr:rowOff>
    </xdr:from>
    <xdr:to>
      <xdr:col>29</xdr:col>
      <xdr:colOff>177800</xdr:colOff>
      <xdr:row>15</xdr:row>
      <xdr:rowOff>27735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4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114112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9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129262</xdr:rowOff>
    </xdr:from>
    <xdr:to>
      <xdr:col>26</xdr:col>
      <xdr:colOff>101600</xdr:colOff>
      <xdr:row>15</xdr:row>
      <xdr:rowOff>59412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77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69589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4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136937</xdr:rowOff>
    </xdr:from>
    <xdr:to>
      <xdr:col>22</xdr:col>
      <xdr:colOff>165100</xdr:colOff>
      <xdr:row>15</xdr:row>
      <xdr:rowOff>67087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84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77264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5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63524</xdr:rowOff>
    </xdr:from>
    <xdr:to>
      <xdr:col>19</xdr:col>
      <xdr:colOff>38100</xdr:colOff>
      <xdr:row>15</xdr:row>
      <xdr:rowOff>165124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8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5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75443</xdr:rowOff>
    </xdr:from>
    <xdr:to>
      <xdr:col>15</xdr:col>
      <xdr:colOff>101600</xdr:colOff>
      <xdr:row>17</xdr:row>
      <xdr:rowOff>5593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15770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119097</xdr:rowOff>
    </xdr:from>
    <xdr:to>
      <xdr:col>29</xdr:col>
      <xdr:colOff>127000</xdr:colOff>
      <xdr:row>38</xdr:row>
      <xdr:rowOff>114133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386547"/>
          <a:ext cx="0" cy="11951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86210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5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114133</xdr:rowOff>
    </xdr:from>
    <xdr:to>
      <xdr:col>30</xdr:col>
      <xdr:colOff>25400</xdr:colOff>
      <xdr:row>38</xdr:row>
      <xdr:rowOff>114133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58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205474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613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119097</xdr:rowOff>
    </xdr:from>
    <xdr:to>
      <xdr:col>30</xdr:col>
      <xdr:colOff>25400</xdr:colOff>
      <xdr:row>34</xdr:row>
      <xdr:rowOff>119097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386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100581</xdr:rowOff>
    </xdr:from>
    <xdr:to>
      <xdr:col>29</xdr:col>
      <xdr:colOff>127000</xdr:colOff>
      <xdr:row>35</xdr:row>
      <xdr:rowOff>173341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710931"/>
          <a:ext cx="647700" cy="72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158117</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768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180670</xdr:rowOff>
    </xdr:from>
    <xdr:to>
      <xdr:col>29</xdr:col>
      <xdr:colOff>177800</xdr:colOff>
      <xdr:row>35</xdr:row>
      <xdr:rowOff>282270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791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256420</xdr:rowOff>
    </xdr:from>
    <xdr:to>
      <xdr:col>26</xdr:col>
      <xdr:colOff>50800</xdr:colOff>
      <xdr:row>35</xdr:row>
      <xdr:rowOff>100581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180970"/>
          <a:ext cx="698500" cy="529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275148</xdr:rowOff>
    </xdr:from>
    <xdr:to>
      <xdr:col>26</xdr:col>
      <xdr:colOff>101600</xdr:colOff>
      <xdr:row>36</xdr:row>
      <xdr:rowOff>33848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85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18625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71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256420</xdr:rowOff>
    </xdr:from>
    <xdr:to>
      <xdr:col>22</xdr:col>
      <xdr:colOff>114300</xdr:colOff>
      <xdr:row>34</xdr:row>
      <xdr:rowOff>35005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180970"/>
          <a:ext cx="698500" cy="121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319594</xdr:rowOff>
    </xdr:from>
    <xdr:to>
      <xdr:col>22</xdr:col>
      <xdr:colOff>165100</xdr:colOff>
      <xdr:row>36</xdr:row>
      <xdr:rowOff>78294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92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63071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0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35005</xdr:rowOff>
    </xdr:from>
    <xdr:to>
      <xdr:col>18</xdr:col>
      <xdr:colOff>177800</xdr:colOff>
      <xdr:row>34</xdr:row>
      <xdr:rowOff>45455</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302455"/>
          <a:ext cx="698500" cy="1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338600</xdr:rowOff>
    </xdr:from>
    <xdr:to>
      <xdr:col>19</xdr:col>
      <xdr:colOff>38100</xdr:colOff>
      <xdr:row>36</xdr:row>
      <xdr:rowOff>97300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948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82077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03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313062</xdr:rowOff>
    </xdr:from>
    <xdr:to>
      <xdr:col>15</xdr:col>
      <xdr:colOff>101600</xdr:colOff>
      <xdr:row>36</xdr:row>
      <xdr:rowOff>71762</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923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56539</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00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122541</xdr:rowOff>
    </xdr:from>
    <xdr:to>
      <xdr:col>29</xdr:col>
      <xdr:colOff>177800</xdr:colOff>
      <xdr:row>35</xdr:row>
      <xdr:rowOff>224141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732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310518</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577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49781</xdr:rowOff>
    </xdr:from>
    <xdr:to>
      <xdr:col>26</xdr:col>
      <xdr:colOff>101600</xdr:colOff>
      <xdr:row>35</xdr:row>
      <xdr:rowOff>151381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161557</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42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205620</xdr:rowOff>
    </xdr:from>
    <xdr:to>
      <xdr:col>22</xdr:col>
      <xdr:colOff>165100</xdr:colOff>
      <xdr:row>33</xdr:row>
      <xdr:rowOff>307220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130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145947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58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327105</xdr:rowOff>
    </xdr:from>
    <xdr:to>
      <xdr:col>19</xdr:col>
      <xdr:colOff>38100</xdr:colOff>
      <xdr:row>34</xdr:row>
      <xdr:rowOff>85805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25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95982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02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337555</xdr:rowOff>
    </xdr:from>
    <xdr:to>
      <xdr:col>15</xdr:col>
      <xdr:colOff>101600</xdr:colOff>
      <xdr:row>34</xdr:row>
      <xdr:rowOff>96255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26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106432</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03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14,779
14,339
956.08
19,609,554
19,189,554
347,058
8,193,652
12,733,467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16078</xdr:rowOff>
    </xdr:from>
    <xdr:to>
      <xdr:col>24</xdr:col>
      <xdr:colOff>63500</xdr:colOff>
      <xdr:row>32</xdr:row>
      <xdr:rowOff>50495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02478"/>
          <a:ext cx="8382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49560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16078</xdr:rowOff>
    </xdr:from>
    <xdr:to>
      <xdr:col>19</xdr:col>
      <xdr:colOff>177800</xdr:colOff>
      <xdr:row>32</xdr:row>
      <xdr:rowOff>59766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02478"/>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62514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59766</xdr:rowOff>
    </xdr:from>
    <xdr:to>
      <xdr:col>15</xdr:col>
      <xdr:colOff>50800</xdr:colOff>
      <xdr:row>32</xdr:row>
      <xdr:rowOff>97942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6166"/>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107980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97942</xdr:rowOff>
    </xdr:from>
    <xdr:to>
      <xdr:col>10</xdr:col>
      <xdr:colOff>114300</xdr:colOff>
      <xdr:row>34</xdr:row>
      <xdr:rowOff>111227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84342"/>
          <a:ext cx="889000" cy="35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162742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171145</xdr:rowOff>
    </xdr:from>
    <xdr:to>
      <xdr:col>24</xdr:col>
      <xdr:colOff>114300</xdr:colOff>
      <xdr:row>32</xdr:row>
      <xdr:rowOff>101295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22572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136728</xdr:rowOff>
    </xdr:from>
    <xdr:to>
      <xdr:col>20</xdr:col>
      <xdr:colOff>38100</xdr:colOff>
      <xdr:row>32</xdr:row>
      <xdr:rowOff>66878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83405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2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8966</xdr:rowOff>
    </xdr:from>
    <xdr:to>
      <xdr:col>15</xdr:col>
      <xdr:colOff>101600</xdr:colOff>
      <xdr:row>32</xdr:row>
      <xdr:rowOff>110566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9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127093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7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47142</xdr:rowOff>
    </xdr:from>
    <xdr:to>
      <xdr:col>10</xdr:col>
      <xdr:colOff>165100</xdr:colOff>
      <xdr:row>32</xdr:row>
      <xdr:rowOff>148742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165269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0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60427</xdr:rowOff>
    </xdr:from>
    <xdr:to>
      <xdr:col>6</xdr:col>
      <xdr:colOff>38100</xdr:colOff>
      <xdr:row>34</xdr:row>
      <xdr:rowOff>162027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7104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6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117761</xdr:rowOff>
    </xdr:from>
    <xdr:to>
      <xdr:col>24</xdr:col>
      <xdr:colOff>62865</xdr:colOff>
      <xdr:row>58</xdr:row>
      <xdr:rowOff>41722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90261"/>
          <a:ext cx="1270" cy="12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45549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41722</xdr:rowOff>
    </xdr:from>
    <xdr:to>
      <xdr:col>24</xdr:col>
      <xdr:colOff>152400</xdr:colOff>
      <xdr:row>58</xdr:row>
      <xdr:rowOff>41722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8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64438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117761</xdr:rowOff>
    </xdr:from>
    <xdr:to>
      <xdr:col>24</xdr:col>
      <xdr:colOff>152400</xdr:colOff>
      <xdr:row>50</xdr:row>
      <xdr:rowOff>117761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73171</xdr:rowOff>
    </xdr:from>
    <xdr:to>
      <xdr:col>24</xdr:col>
      <xdr:colOff>63500</xdr:colOff>
      <xdr:row>55</xdr:row>
      <xdr:rowOff>17125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88571"/>
          <a:ext cx="838200" cy="45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101774</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123347</xdr:rowOff>
    </xdr:from>
    <xdr:to>
      <xdr:col>24</xdr:col>
      <xdr:colOff>114300</xdr:colOff>
      <xdr:row>56</xdr:row>
      <xdr:rowOff>53497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120929</xdr:rowOff>
    </xdr:from>
    <xdr:to>
      <xdr:col>19</xdr:col>
      <xdr:colOff>177800</xdr:colOff>
      <xdr:row>55</xdr:row>
      <xdr:rowOff>17125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379229"/>
          <a:ext cx="889000" cy="6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20960</xdr:rowOff>
    </xdr:from>
    <xdr:to>
      <xdr:col>20</xdr:col>
      <xdr:colOff>38100</xdr:colOff>
      <xdr:row>56</xdr:row>
      <xdr:rowOff>122560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113687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7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120929</xdr:rowOff>
    </xdr:from>
    <xdr:to>
      <xdr:col>15</xdr:col>
      <xdr:colOff>50800</xdr:colOff>
      <xdr:row>56</xdr:row>
      <xdr:rowOff>11861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79229"/>
          <a:ext cx="889000" cy="2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124033</xdr:rowOff>
    </xdr:from>
    <xdr:to>
      <xdr:col>15</xdr:col>
      <xdr:colOff>101600</xdr:colOff>
      <xdr:row>57</xdr:row>
      <xdr:rowOff>54183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45310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81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3043</xdr:rowOff>
    </xdr:from>
    <xdr:to>
      <xdr:col>10</xdr:col>
      <xdr:colOff>114300</xdr:colOff>
      <xdr:row>56</xdr:row>
      <xdr:rowOff>11861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432793"/>
          <a:ext cx="889000" cy="18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29901</xdr:rowOff>
    </xdr:from>
    <xdr:to>
      <xdr:col>10</xdr:col>
      <xdr:colOff>165100</xdr:colOff>
      <xdr:row>57</xdr:row>
      <xdr:rowOff>131501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122628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89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38445</xdr:rowOff>
    </xdr:from>
    <xdr:to>
      <xdr:col>6</xdr:col>
      <xdr:colOff>38100</xdr:colOff>
      <xdr:row>57</xdr:row>
      <xdr:rowOff>140045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131172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90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22371</xdr:rowOff>
    </xdr:from>
    <xdr:to>
      <xdr:col>24</xdr:col>
      <xdr:colOff>114300</xdr:colOff>
      <xdr:row>52</xdr:row>
      <xdr:rowOff>123971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3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45248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8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137775</xdr:rowOff>
    </xdr:from>
    <xdr:to>
      <xdr:col>20</xdr:col>
      <xdr:colOff>38100</xdr:colOff>
      <xdr:row>55</xdr:row>
      <xdr:rowOff>67925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84452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17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70129</xdr:rowOff>
    </xdr:from>
    <xdr:to>
      <xdr:col>15</xdr:col>
      <xdr:colOff>101600</xdr:colOff>
      <xdr:row>55</xdr:row>
      <xdr:rowOff>279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16806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10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132511</xdr:rowOff>
    </xdr:from>
    <xdr:to>
      <xdr:col>10</xdr:col>
      <xdr:colOff>165100</xdr:colOff>
      <xdr:row>56</xdr:row>
      <xdr:rowOff>62661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79188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33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123693</xdr:rowOff>
    </xdr:from>
    <xdr:to>
      <xdr:col>6</xdr:col>
      <xdr:colOff>38100</xdr:colOff>
      <xdr:row>55</xdr:row>
      <xdr:rowOff>53843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70370</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15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1763</xdr:rowOff>
    </xdr:from>
    <xdr:to>
      <xdr:col>24</xdr:col>
      <xdr:colOff>63500</xdr:colOff>
      <xdr:row>73</xdr:row>
      <xdr:rowOff>43597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17613"/>
          <a:ext cx="8382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21013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69337</xdr:rowOff>
    </xdr:from>
    <xdr:to>
      <xdr:col>19</xdr:col>
      <xdr:colOff>177800</xdr:colOff>
      <xdr:row>73</xdr:row>
      <xdr:rowOff>43597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413737"/>
          <a:ext cx="889000" cy="1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69337</xdr:rowOff>
    </xdr:from>
    <xdr:to>
      <xdr:col>15</xdr:col>
      <xdr:colOff>50800</xdr:colOff>
      <xdr:row>72</xdr:row>
      <xdr:rowOff>161051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413737"/>
          <a:ext cx="889000" cy="9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88404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161051</xdr:rowOff>
    </xdr:from>
    <xdr:to>
      <xdr:col>10</xdr:col>
      <xdr:colOff>114300</xdr:colOff>
      <xdr:row>74</xdr:row>
      <xdr:rowOff>5055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505451"/>
          <a:ext cx="889000" cy="18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122413</xdr:rowOff>
    </xdr:from>
    <xdr:to>
      <xdr:col>24</xdr:col>
      <xdr:colOff>114300</xdr:colOff>
      <xdr:row>73</xdr:row>
      <xdr:rowOff>52563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145290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1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164247</xdr:rowOff>
    </xdr:from>
    <xdr:to>
      <xdr:col>20</xdr:col>
      <xdr:colOff>38100</xdr:colOff>
      <xdr:row>73</xdr:row>
      <xdr:rowOff>94397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110924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2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18537</xdr:rowOff>
    </xdr:from>
    <xdr:to>
      <xdr:col>15</xdr:col>
      <xdr:colOff>101600</xdr:colOff>
      <xdr:row>72</xdr:row>
      <xdr:rowOff>120137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136664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13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110251</xdr:rowOff>
    </xdr:from>
    <xdr:to>
      <xdr:col>10</xdr:col>
      <xdr:colOff>165100</xdr:colOff>
      <xdr:row>73</xdr:row>
      <xdr:rowOff>40401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45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56928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22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125705</xdr:rowOff>
    </xdr:from>
    <xdr:to>
      <xdr:col>6</xdr:col>
      <xdr:colOff>38100</xdr:colOff>
      <xdr:row>74</xdr:row>
      <xdr:rowOff>55855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72382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4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131908</xdr:rowOff>
    </xdr:from>
    <xdr:to>
      <xdr:col>24</xdr:col>
      <xdr:colOff>63500</xdr:colOff>
      <xdr:row>94</xdr:row>
      <xdr:rowOff>112268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905308"/>
          <a:ext cx="838200" cy="3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149434</xdr:rowOff>
    </xdr:from>
    <xdr:to>
      <xdr:col>19</xdr:col>
      <xdr:colOff>177800</xdr:colOff>
      <xdr:row>94</xdr:row>
      <xdr:rowOff>112268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22834"/>
          <a:ext cx="889000" cy="30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149434</xdr:rowOff>
    </xdr:from>
    <xdr:to>
      <xdr:col>15</xdr:col>
      <xdr:colOff>50800</xdr:colOff>
      <xdr:row>95</xdr:row>
      <xdr:rowOff>141300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22834"/>
          <a:ext cx="889000" cy="50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141300</xdr:rowOff>
    </xdr:from>
    <xdr:to>
      <xdr:col>10</xdr:col>
      <xdr:colOff>114300</xdr:colOff>
      <xdr:row>96</xdr:row>
      <xdr:rowOff>82893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29050"/>
          <a:ext cx="8890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81108</xdr:rowOff>
    </xdr:from>
    <xdr:to>
      <xdr:col>24</xdr:col>
      <xdr:colOff>114300</xdr:colOff>
      <xdr:row>93</xdr:row>
      <xdr:rowOff>11258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8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103985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0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61468</xdr:rowOff>
    </xdr:from>
    <xdr:to>
      <xdr:col>20</xdr:col>
      <xdr:colOff>38100</xdr:colOff>
      <xdr:row>94</xdr:row>
      <xdr:rowOff>163068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8145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5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98634</xdr:rowOff>
    </xdr:from>
    <xdr:to>
      <xdr:col>15</xdr:col>
      <xdr:colOff>101600</xdr:colOff>
      <xdr:row>93</xdr:row>
      <xdr:rowOff>28784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8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45311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4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90500</xdr:rowOff>
    </xdr:from>
    <xdr:to>
      <xdr:col>10</xdr:col>
      <xdr:colOff>165100</xdr:colOff>
      <xdr:row>96</xdr:row>
      <xdr:rowOff>20650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37177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32093</xdr:rowOff>
    </xdr:from>
    <xdr:to>
      <xdr:col>6</xdr:col>
      <xdr:colOff>38100</xdr:colOff>
      <xdr:row>96</xdr:row>
      <xdr:rowOff>133693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150220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5039</xdr:rowOff>
    </xdr:from>
    <xdr:to>
      <xdr:col>54</xdr:col>
      <xdr:colOff>189865</xdr:colOff>
      <xdr:row>37</xdr:row>
      <xdr:rowOff>133977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834339"/>
          <a:ext cx="1270" cy="643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137804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8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133977</xdr:rowOff>
    </xdr:from>
    <xdr:to>
      <xdr:col>55</xdr:col>
      <xdr:colOff>88900</xdr:colOff>
      <xdr:row>37</xdr:row>
      <xdr:rowOff>133977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77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123166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60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5039</xdr:rowOff>
    </xdr:from>
    <xdr:to>
      <xdr:col>55</xdr:col>
      <xdr:colOff>88900</xdr:colOff>
      <xdr:row>34</xdr:row>
      <xdr:rowOff>5039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83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121381</xdr:rowOff>
    </xdr:from>
    <xdr:to>
      <xdr:col>55</xdr:col>
      <xdr:colOff>0</xdr:colOff>
      <xdr:row>36</xdr:row>
      <xdr:rowOff>24920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50681"/>
          <a:ext cx="838200" cy="2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164782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4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141905</xdr:rowOff>
    </xdr:from>
    <xdr:to>
      <xdr:col>55</xdr:col>
      <xdr:colOff>50800</xdr:colOff>
      <xdr:row>36</xdr:row>
      <xdr:rowOff>72055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121381</xdr:rowOff>
    </xdr:from>
    <xdr:to>
      <xdr:col>50</xdr:col>
      <xdr:colOff>114300</xdr:colOff>
      <xdr:row>34</xdr:row>
      <xdr:rowOff>127234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50681"/>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146843</xdr:rowOff>
    </xdr:from>
    <xdr:to>
      <xdr:col>50</xdr:col>
      <xdr:colOff>165100</xdr:colOff>
      <xdr:row>36</xdr:row>
      <xdr:rowOff>76993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4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68120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4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138885</xdr:rowOff>
    </xdr:from>
    <xdr:to>
      <xdr:col>45</xdr:col>
      <xdr:colOff>177800</xdr:colOff>
      <xdr:row>34</xdr:row>
      <xdr:rowOff>127234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82385"/>
          <a:ext cx="889000" cy="67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41427</xdr:rowOff>
    </xdr:from>
    <xdr:to>
      <xdr:col>46</xdr:col>
      <xdr:colOff>38100</xdr:colOff>
      <xdr:row>36</xdr:row>
      <xdr:rowOff>143027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134154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0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138885</xdr:rowOff>
    </xdr:from>
    <xdr:to>
      <xdr:col>41</xdr:col>
      <xdr:colOff>50800</xdr:colOff>
      <xdr:row>35</xdr:row>
      <xdr:rowOff>163954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82385"/>
          <a:ext cx="889000" cy="88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94386</xdr:rowOff>
    </xdr:from>
    <xdr:to>
      <xdr:col>41</xdr:col>
      <xdr:colOff>101600</xdr:colOff>
      <xdr:row>32</xdr:row>
      <xdr:rowOff>24536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4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15663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135077</xdr:rowOff>
    </xdr:from>
    <xdr:to>
      <xdr:col>36</xdr:col>
      <xdr:colOff>165100</xdr:colOff>
      <xdr:row>37</xdr:row>
      <xdr:rowOff>65227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56354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0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145570</xdr:rowOff>
    </xdr:from>
    <xdr:to>
      <xdr:col>55</xdr:col>
      <xdr:colOff>50800</xdr:colOff>
      <xdr:row>36</xdr:row>
      <xdr:rowOff>75720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123997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2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70581</xdr:rowOff>
    </xdr:from>
    <xdr:to>
      <xdr:col>50</xdr:col>
      <xdr:colOff>165100</xdr:colOff>
      <xdr:row>35</xdr:row>
      <xdr:rowOff>731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17258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7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76434</xdr:rowOff>
    </xdr:from>
    <xdr:to>
      <xdr:col>46</xdr:col>
      <xdr:colOff>38100</xdr:colOff>
      <xdr:row>35</xdr:row>
      <xdr:rowOff>6584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23111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8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88085</xdr:rowOff>
    </xdr:from>
    <xdr:to>
      <xdr:col>41</xdr:col>
      <xdr:colOff>101600</xdr:colOff>
      <xdr:row>31</xdr:row>
      <xdr:rowOff>18235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2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34762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00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113154</xdr:rowOff>
    </xdr:from>
    <xdr:to>
      <xdr:col>36</xdr:col>
      <xdr:colOff>165100</xdr:colOff>
      <xdr:row>36</xdr:row>
      <xdr:rowOff>43304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59831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8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92376</xdr:rowOff>
    </xdr:from>
    <xdr:to>
      <xdr:col>54</xdr:col>
      <xdr:colOff>189865</xdr:colOff>
      <xdr:row>58</xdr:row>
      <xdr:rowOff>63047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179226"/>
          <a:ext cx="1270" cy="82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66874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63047</xdr:rowOff>
    </xdr:from>
    <xdr:to>
      <xdr:col>55</xdr:col>
      <xdr:colOff>88900</xdr:colOff>
      <xdr:row>58</xdr:row>
      <xdr:rowOff>63047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0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39053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95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92376</xdr:rowOff>
    </xdr:from>
    <xdr:to>
      <xdr:col>55</xdr:col>
      <xdr:colOff>88900</xdr:colOff>
      <xdr:row>53</xdr:row>
      <xdr:rowOff>92376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1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70168</xdr:rowOff>
    </xdr:from>
    <xdr:to>
      <xdr:col>55</xdr:col>
      <xdr:colOff>0</xdr:colOff>
      <xdr:row>57</xdr:row>
      <xdr:rowOff>3965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99918"/>
          <a:ext cx="838200" cy="27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39735</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4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61308</xdr:rowOff>
    </xdr:from>
    <xdr:to>
      <xdr:col>55</xdr:col>
      <xdr:colOff>50800</xdr:colOff>
      <xdr:row>56</xdr:row>
      <xdr:rowOff>162908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3965</xdr:rowOff>
    </xdr:from>
    <xdr:to>
      <xdr:col>50</xdr:col>
      <xdr:colOff>114300</xdr:colOff>
      <xdr:row>57</xdr:row>
      <xdr:rowOff>15982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76615"/>
          <a:ext cx="8890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28096</xdr:rowOff>
    </xdr:from>
    <xdr:to>
      <xdr:col>50</xdr:col>
      <xdr:colOff>165100</xdr:colOff>
      <xdr:row>57</xdr:row>
      <xdr:rowOff>129696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0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120823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59804</xdr:rowOff>
    </xdr:from>
    <xdr:to>
      <xdr:col>45</xdr:col>
      <xdr:colOff>177800</xdr:colOff>
      <xdr:row>57</xdr:row>
      <xdr:rowOff>15982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8803754"/>
          <a:ext cx="889000" cy="98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95057</xdr:rowOff>
    </xdr:from>
    <xdr:to>
      <xdr:col>46</xdr:col>
      <xdr:colOff>38100</xdr:colOff>
      <xdr:row>57</xdr:row>
      <xdr:rowOff>25207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41734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7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59804</xdr:rowOff>
    </xdr:from>
    <xdr:to>
      <xdr:col>41</xdr:col>
      <xdr:colOff>50800</xdr:colOff>
      <xdr:row>55</xdr:row>
      <xdr:rowOff>101478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803754"/>
          <a:ext cx="889000" cy="7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30157</xdr:rowOff>
    </xdr:from>
    <xdr:to>
      <xdr:col>41</xdr:col>
      <xdr:colOff>101600</xdr:colOff>
      <xdr:row>56</xdr:row>
      <xdr:rowOff>131757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122884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2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76148</xdr:rowOff>
    </xdr:from>
    <xdr:to>
      <xdr:col>36</xdr:col>
      <xdr:colOff>165100</xdr:colOff>
      <xdr:row>57</xdr:row>
      <xdr:rowOff>6298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168875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19368</xdr:rowOff>
    </xdr:from>
    <xdr:to>
      <xdr:col>55</xdr:col>
      <xdr:colOff>50800</xdr:colOff>
      <xdr:row>55</xdr:row>
      <xdr:rowOff>120968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42245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0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124615</xdr:rowOff>
    </xdr:from>
    <xdr:to>
      <xdr:col>50</xdr:col>
      <xdr:colOff>165100</xdr:colOff>
      <xdr:row>57</xdr:row>
      <xdr:rowOff>54765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71292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0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136632</xdr:rowOff>
    </xdr:from>
    <xdr:to>
      <xdr:col>46</xdr:col>
      <xdr:colOff>38100</xdr:colOff>
      <xdr:row>57</xdr:row>
      <xdr:rowOff>66782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57909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3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9004</xdr:rowOff>
    </xdr:from>
    <xdr:to>
      <xdr:col>41</xdr:col>
      <xdr:colOff>101600</xdr:colOff>
      <xdr:row>51</xdr:row>
      <xdr:rowOff>110604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75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127131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52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50678</xdr:rowOff>
    </xdr:from>
    <xdr:to>
      <xdr:col>36</xdr:col>
      <xdr:colOff>165100</xdr:colOff>
      <xdr:row>55</xdr:row>
      <xdr:rowOff>152278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168805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25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45999</xdr:rowOff>
    </xdr:from>
    <xdr:to>
      <xdr:col>55</xdr:col>
      <xdr:colOff>0</xdr:colOff>
      <xdr:row>78</xdr:row>
      <xdr:rowOff>158852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19099"/>
          <a:ext cx="838200" cy="1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54711</xdr:rowOff>
    </xdr:from>
    <xdr:to>
      <xdr:col>50</xdr:col>
      <xdr:colOff>114300</xdr:colOff>
      <xdr:row>78</xdr:row>
      <xdr:rowOff>158852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27811"/>
          <a:ext cx="889000" cy="10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157700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156032</xdr:rowOff>
    </xdr:from>
    <xdr:to>
      <xdr:col>45</xdr:col>
      <xdr:colOff>177800</xdr:colOff>
      <xdr:row>78</xdr:row>
      <xdr:rowOff>54711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57682"/>
          <a:ext cx="889000" cy="7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57738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156032</xdr:rowOff>
    </xdr:from>
    <xdr:to>
      <xdr:col>41</xdr:col>
      <xdr:colOff>50800</xdr:colOff>
      <xdr:row>78</xdr:row>
      <xdr:rowOff>60007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57682"/>
          <a:ext cx="889000" cy="7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166649</xdr:rowOff>
    </xdr:from>
    <xdr:to>
      <xdr:col>55</xdr:col>
      <xdr:colOff>50800</xdr:colOff>
      <xdr:row>78</xdr:row>
      <xdr:rowOff>96799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145076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108052</xdr:rowOff>
    </xdr:from>
    <xdr:to>
      <xdr:col>50</xdr:col>
      <xdr:colOff>165100</xdr:colOff>
      <xdr:row>79</xdr:row>
      <xdr:rowOff>38202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29329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3911</xdr:rowOff>
    </xdr:from>
    <xdr:to>
      <xdr:col>46</xdr:col>
      <xdr:colOff>38100</xdr:colOff>
      <xdr:row>78</xdr:row>
      <xdr:rowOff>105511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96638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6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105232</xdr:rowOff>
    </xdr:from>
    <xdr:to>
      <xdr:col>41</xdr:col>
      <xdr:colOff>101600</xdr:colOff>
      <xdr:row>78</xdr:row>
      <xdr:rowOff>35382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26509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9207</xdr:rowOff>
    </xdr:from>
    <xdr:to>
      <xdr:col>36</xdr:col>
      <xdr:colOff>165100</xdr:colOff>
      <xdr:row>78</xdr:row>
      <xdr:rowOff>110807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101934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24650</xdr:rowOff>
    </xdr:from>
    <xdr:to>
      <xdr:col>55</xdr:col>
      <xdr:colOff>0</xdr:colOff>
      <xdr:row>95</xdr:row>
      <xdr:rowOff>11945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798050"/>
          <a:ext cx="838200" cy="50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145073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11945</xdr:rowOff>
    </xdr:from>
    <xdr:to>
      <xdr:col>50</xdr:col>
      <xdr:colOff>114300</xdr:colOff>
      <xdr:row>97</xdr:row>
      <xdr:rowOff>64250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299695"/>
          <a:ext cx="889000" cy="3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74719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37223</xdr:rowOff>
    </xdr:from>
    <xdr:to>
      <xdr:col>45</xdr:col>
      <xdr:colOff>177800</xdr:colOff>
      <xdr:row>97</xdr:row>
      <xdr:rowOff>64250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982073"/>
          <a:ext cx="889000" cy="7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132048</xdr:rowOff>
    </xdr:from>
    <xdr:to>
      <xdr:col>41</xdr:col>
      <xdr:colOff>50800</xdr:colOff>
      <xdr:row>93</xdr:row>
      <xdr:rowOff>37223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733998"/>
          <a:ext cx="889000" cy="24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113526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53829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145300</xdr:rowOff>
    </xdr:from>
    <xdr:to>
      <xdr:col>55</xdr:col>
      <xdr:colOff>50800</xdr:colOff>
      <xdr:row>92</xdr:row>
      <xdr:rowOff>75450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168177</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59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132595</xdr:rowOff>
    </xdr:from>
    <xdr:to>
      <xdr:col>50</xdr:col>
      <xdr:colOff>165100</xdr:colOff>
      <xdr:row>95</xdr:row>
      <xdr:rowOff>62745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79272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13450</xdr:rowOff>
    </xdr:from>
    <xdr:to>
      <xdr:col>46</xdr:col>
      <xdr:colOff>38100</xdr:colOff>
      <xdr:row>97</xdr:row>
      <xdr:rowOff>115050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106177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157873</xdr:rowOff>
    </xdr:from>
    <xdr:to>
      <xdr:col>41</xdr:col>
      <xdr:colOff>101600</xdr:colOff>
      <xdr:row>93</xdr:row>
      <xdr:rowOff>88023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9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104550</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70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81248</xdr:rowOff>
    </xdr:from>
    <xdr:to>
      <xdr:col>36</xdr:col>
      <xdr:colOff>165100</xdr:colOff>
      <xdr:row>92</xdr:row>
      <xdr:rowOff>11398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6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27925</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72795" y="1545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16851</xdr:rowOff>
    </xdr:from>
    <xdr:to>
      <xdr:col>85</xdr:col>
      <xdr:colOff>127000</xdr:colOff>
      <xdr:row>38</xdr:row>
      <xdr:rowOff>108565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360501"/>
          <a:ext cx="838200" cy="2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16851</xdr:rowOff>
    </xdr:from>
    <xdr:to>
      <xdr:col>81</xdr:col>
      <xdr:colOff>50800</xdr:colOff>
      <xdr:row>38</xdr:row>
      <xdr:rowOff>133528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360501"/>
          <a:ext cx="889000" cy="2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112954</xdr:rowOff>
    </xdr:from>
    <xdr:to>
      <xdr:col>76</xdr:col>
      <xdr:colOff>114300</xdr:colOff>
      <xdr:row>38</xdr:row>
      <xdr:rowOff>133528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280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109342</xdr:rowOff>
    </xdr:from>
    <xdr:to>
      <xdr:col>71</xdr:col>
      <xdr:colOff>177800</xdr:colOff>
      <xdr:row>38</xdr:row>
      <xdr:rowOff>112954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24442"/>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57765</xdr:rowOff>
    </xdr:from>
    <xdr:to>
      <xdr:col>85</xdr:col>
      <xdr:colOff>177800</xdr:colOff>
      <xdr:row>38</xdr:row>
      <xdr:rowOff>159365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144142</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8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137501</xdr:rowOff>
    </xdr:from>
    <xdr:to>
      <xdr:col>81</xdr:col>
      <xdr:colOff>101600</xdr:colOff>
      <xdr:row>37</xdr:row>
      <xdr:rowOff>67651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0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58778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0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82728</xdr:rowOff>
    </xdr:from>
    <xdr:to>
      <xdr:col>76</xdr:col>
      <xdr:colOff>165100</xdr:colOff>
      <xdr:row>39</xdr:row>
      <xdr:rowOff>12878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4005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62154</xdr:rowOff>
    </xdr:from>
    <xdr:to>
      <xdr:col>72</xdr:col>
      <xdr:colOff>38100</xdr:colOff>
      <xdr:row>38</xdr:row>
      <xdr:rowOff>163754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154881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58542</xdr:rowOff>
    </xdr:from>
    <xdr:to>
      <xdr:col>67</xdr:col>
      <xdr:colOff>101600</xdr:colOff>
      <xdr:row>38</xdr:row>
      <xdr:rowOff>160142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151269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6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109068</xdr:rowOff>
    </xdr:from>
    <xdr:to>
      <xdr:col>85</xdr:col>
      <xdr:colOff>127000</xdr:colOff>
      <xdr:row>73</xdr:row>
      <xdr:rowOff>128251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624918"/>
          <a:ext cx="8382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27303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1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5474</xdr:rowOff>
    </xdr:from>
    <xdr:to>
      <xdr:col>81</xdr:col>
      <xdr:colOff>50800</xdr:colOff>
      <xdr:row>73</xdr:row>
      <xdr:rowOff>128251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521324"/>
          <a:ext cx="889000" cy="1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27912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5474</xdr:rowOff>
    </xdr:from>
    <xdr:to>
      <xdr:col>76</xdr:col>
      <xdr:colOff>114300</xdr:colOff>
      <xdr:row>73</xdr:row>
      <xdr:rowOff>61747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21324"/>
          <a:ext cx="889000" cy="5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170616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61747</xdr:rowOff>
    </xdr:from>
    <xdr:to>
      <xdr:col>71</xdr:col>
      <xdr:colOff>177800</xdr:colOff>
      <xdr:row>73</xdr:row>
      <xdr:rowOff>166484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577597"/>
          <a:ext cx="889000" cy="10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55268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109599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58268</xdr:rowOff>
    </xdr:from>
    <xdr:to>
      <xdr:col>85</xdr:col>
      <xdr:colOff>177800</xdr:colOff>
      <xdr:row>73</xdr:row>
      <xdr:rowOff>159868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5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81145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42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77451</xdr:rowOff>
    </xdr:from>
    <xdr:to>
      <xdr:col>81</xdr:col>
      <xdr:colOff>101600</xdr:colOff>
      <xdr:row>74</xdr:row>
      <xdr:rowOff>7601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24128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36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126124</xdr:rowOff>
    </xdr:from>
    <xdr:to>
      <xdr:col>76</xdr:col>
      <xdr:colOff>165100</xdr:colOff>
      <xdr:row>73</xdr:row>
      <xdr:rowOff>56274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72801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2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10947</xdr:rowOff>
    </xdr:from>
    <xdr:to>
      <xdr:col>72</xdr:col>
      <xdr:colOff>38100</xdr:colOff>
      <xdr:row>73</xdr:row>
      <xdr:rowOff>112547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5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129074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3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115684</xdr:rowOff>
    </xdr:from>
    <xdr:to>
      <xdr:col>67</xdr:col>
      <xdr:colOff>101600</xdr:colOff>
      <xdr:row>74</xdr:row>
      <xdr:rowOff>45834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62361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4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163895</xdr:rowOff>
    </xdr:from>
    <xdr:to>
      <xdr:col>85</xdr:col>
      <xdr:colOff>127000</xdr:colOff>
      <xdr:row>95</xdr:row>
      <xdr:rowOff>45059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5765845"/>
          <a:ext cx="838200" cy="5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90557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95603</xdr:rowOff>
    </xdr:from>
    <xdr:to>
      <xdr:col>81</xdr:col>
      <xdr:colOff>50800</xdr:colOff>
      <xdr:row>95</xdr:row>
      <xdr:rowOff>45059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040453"/>
          <a:ext cx="889000" cy="29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100931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95603</xdr:rowOff>
    </xdr:from>
    <xdr:to>
      <xdr:col>76</xdr:col>
      <xdr:colOff>114300</xdr:colOff>
      <xdr:row>94</xdr:row>
      <xdr:rowOff>170804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040453"/>
          <a:ext cx="889000" cy="2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33083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121338</xdr:rowOff>
    </xdr:from>
    <xdr:to>
      <xdr:col>71</xdr:col>
      <xdr:colOff>177800</xdr:colOff>
      <xdr:row>94</xdr:row>
      <xdr:rowOff>170804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237638"/>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158210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24854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113095</xdr:rowOff>
    </xdr:from>
    <xdr:to>
      <xdr:col>85</xdr:col>
      <xdr:colOff>177800</xdr:colOff>
      <xdr:row>92</xdr:row>
      <xdr:rowOff>43245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7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28022</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62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165709</xdr:rowOff>
    </xdr:from>
    <xdr:to>
      <xdr:col>81</xdr:col>
      <xdr:colOff>101600</xdr:colOff>
      <xdr:row>95</xdr:row>
      <xdr:rowOff>95859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2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112386</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605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44803</xdr:rowOff>
    </xdr:from>
    <xdr:to>
      <xdr:col>76</xdr:col>
      <xdr:colOff>165100</xdr:colOff>
      <xdr:row>93</xdr:row>
      <xdr:rowOff>146403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59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162930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576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120004</xdr:rowOff>
    </xdr:from>
    <xdr:to>
      <xdr:col>72</xdr:col>
      <xdr:colOff>38100</xdr:colOff>
      <xdr:row>95</xdr:row>
      <xdr:rowOff>50154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2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66681</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01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70538</xdr:rowOff>
    </xdr:from>
    <xdr:to>
      <xdr:col>67</xdr:col>
      <xdr:colOff>101600</xdr:colOff>
      <xdr:row>95</xdr:row>
      <xdr:rowOff>688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1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17215</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596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44983</xdr:rowOff>
    </xdr:from>
    <xdr:to>
      <xdr:col>116</xdr:col>
      <xdr:colOff>63500</xdr:colOff>
      <xdr:row>31</xdr:row>
      <xdr:rowOff>91389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359933"/>
          <a:ext cx="8382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34942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07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91389</xdr:rowOff>
    </xdr:from>
    <xdr:to>
      <xdr:col>111</xdr:col>
      <xdr:colOff>177800</xdr:colOff>
      <xdr:row>32</xdr:row>
      <xdr:rowOff>34087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406339"/>
          <a:ext cx="889000" cy="1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37457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8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92837</xdr:rowOff>
    </xdr:from>
    <xdr:to>
      <xdr:col>107</xdr:col>
      <xdr:colOff>50800</xdr:colOff>
      <xdr:row>32</xdr:row>
      <xdr:rowOff>34087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5407787"/>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51173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92837</xdr:rowOff>
    </xdr:from>
    <xdr:to>
      <xdr:col>102</xdr:col>
      <xdr:colOff>114300</xdr:colOff>
      <xdr:row>32</xdr:row>
      <xdr:rowOff>114326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407787"/>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89654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78681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2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165633</xdr:rowOff>
    </xdr:from>
    <xdr:to>
      <xdr:col>116</xdr:col>
      <xdr:colOff>114300</xdr:colOff>
      <xdr:row>31</xdr:row>
      <xdr:rowOff>95783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3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118660</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26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40589</xdr:rowOff>
    </xdr:from>
    <xdr:to>
      <xdr:col>112</xdr:col>
      <xdr:colOff>38100</xdr:colOff>
      <xdr:row>31</xdr:row>
      <xdr:rowOff>142189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3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158716</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13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154737</xdr:rowOff>
    </xdr:from>
    <xdr:to>
      <xdr:col>107</xdr:col>
      <xdr:colOff>101600</xdr:colOff>
      <xdr:row>32</xdr:row>
      <xdr:rowOff>84887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101414</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2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42037</xdr:rowOff>
    </xdr:from>
    <xdr:to>
      <xdr:col>102</xdr:col>
      <xdr:colOff>165100</xdr:colOff>
      <xdr:row>31</xdr:row>
      <xdr:rowOff>143637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3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160164</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51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63526</xdr:rowOff>
    </xdr:from>
    <xdr:to>
      <xdr:col>98</xdr:col>
      <xdr:colOff>38100</xdr:colOff>
      <xdr:row>32</xdr:row>
      <xdr:rowOff>165126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5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10203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389111" y="53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99314</xdr:rowOff>
    </xdr:from>
    <xdr:to>
      <xdr:col>116</xdr:col>
      <xdr:colOff>63500</xdr:colOff>
      <xdr:row>51</xdr:row>
      <xdr:rowOff>106705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8843264"/>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153890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81635</xdr:rowOff>
    </xdr:from>
    <xdr:to>
      <xdr:col>111</xdr:col>
      <xdr:colOff>177800</xdr:colOff>
      <xdr:row>51</xdr:row>
      <xdr:rowOff>106705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8825585"/>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124553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81635</xdr:rowOff>
    </xdr:from>
    <xdr:to>
      <xdr:col>107</xdr:col>
      <xdr:colOff>50800</xdr:colOff>
      <xdr:row>51</xdr:row>
      <xdr:rowOff>120497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882558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123944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120497</xdr:rowOff>
    </xdr:from>
    <xdr:to>
      <xdr:col>102</xdr:col>
      <xdr:colOff>114300</xdr:colOff>
      <xdr:row>51</xdr:row>
      <xdr:rowOff>162637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8864447"/>
          <a:ext cx="889000" cy="4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5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48514</xdr:rowOff>
    </xdr:from>
    <xdr:to>
      <xdr:col>116</xdr:col>
      <xdr:colOff>114300</xdr:colOff>
      <xdr:row>51</xdr:row>
      <xdr:rowOff>150114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879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134891</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870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55905</xdr:rowOff>
    </xdr:from>
    <xdr:to>
      <xdr:col>112</xdr:col>
      <xdr:colOff>38100</xdr:colOff>
      <xdr:row>51</xdr:row>
      <xdr:rowOff>157505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87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2582</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57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30835</xdr:rowOff>
    </xdr:from>
    <xdr:to>
      <xdr:col>107</xdr:col>
      <xdr:colOff>101600</xdr:colOff>
      <xdr:row>51</xdr:row>
      <xdr:rowOff>132435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87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148962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55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69697</xdr:rowOff>
    </xdr:from>
    <xdr:to>
      <xdr:col>102</xdr:col>
      <xdr:colOff>165100</xdr:colOff>
      <xdr:row>51</xdr:row>
      <xdr:rowOff>171297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88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16374</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58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111837</xdr:rowOff>
    </xdr:from>
    <xdr:to>
      <xdr:col>98</xdr:col>
      <xdr:colOff>38100</xdr:colOff>
      <xdr:row>52</xdr:row>
      <xdr:rowOff>41987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885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58514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86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92761</xdr:rowOff>
    </xdr:from>
    <xdr:to>
      <xdr:col>116</xdr:col>
      <xdr:colOff>63500</xdr:colOff>
      <xdr:row>71</xdr:row>
      <xdr:rowOff>121888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265711"/>
          <a:ext cx="8382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17530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121888</xdr:rowOff>
    </xdr:from>
    <xdr:to>
      <xdr:col>111</xdr:col>
      <xdr:colOff>177800</xdr:colOff>
      <xdr:row>72</xdr:row>
      <xdr:rowOff>55899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294838"/>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144746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55899</xdr:rowOff>
    </xdr:from>
    <xdr:to>
      <xdr:col>107</xdr:col>
      <xdr:colOff>50800</xdr:colOff>
      <xdr:row>72</xdr:row>
      <xdr:rowOff>166770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400299"/>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16825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152197</xdr:rowOff>
    </xdr:from>
    <xdr:to>
      <xdr:col>102</xdr:col>
      <xdr:colOff>114300</xdr:colOff>
      <xdr:row>72</xdr:row>
      <xdr:rowOff>166770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496597"/>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69994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41961</xdr:rowOff>
    </xdr:from>
    <xdr:to>
      <xdr:col>116</xdr:col>
      <xdr:colOff>114300</xdr:colOff>
      <xdr:row>71</xdr:row>
      <xdr:rowOff>143561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2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64838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06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71088</xdr:rowOff>
    </xdr:from>
    <xdr:to>
      <xdr:col>112</xdr:col>
      <xdr:colOff>38100</xdr:colOff>
      <xdr:row>72</xdr:row>
      <xdr:rowOff>1238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17765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01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5099</xdr:rowOff>
    </xdr:from>
    <xdr:to>
      <xdr:col>107</xdr:col>
      <xdr:colOff>101600</xdr:colOff>
      <xdr:row>72</xdr:row>
      <xdr:rowOff>106699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3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123226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115970</xdr:rowOff>
    </xdr:from>
    <xdr:to>
      <xdr:col>102</xdr:col>
      <xdr:colOff>165100</xdr:colOff>
      <xdr:row>73</xdr:row>
      <xdr:rowOff>46120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62647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101397</xdr:rowOff>
    </xdr:from>
    <xdr:to>
      <xdr:col>98</xdr:col>
      <xdr:colOff>38100</xdr:colOff>
      <xdr:row>73</xdr:row>
      <xdr:rowOff>31547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4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48074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22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1,298,434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主な構成項目である物件費については、住民一人当たり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237,686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円となっており、類似団体と比較して高い水準にある。これについては、主にふるさと応援寄附金奨励事業に係る事業費が考えられる。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また、扶助費や普通建設事業費についても高い水準にあり、扶助費は物価高騰支援、低所得世帯支援や子育て世帯への給付金によるものや自立支援給付費などが考えられる。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は令和５年度の主な事業として、八雲中学校大規模改修事業、熊石総合センター大規模改修事業、地域会館整備事業などが挙げられる。今後、既存施設の老朽化が進み、普通建設事業費の増嵩が見込まれるが、公共施設等総合管理計画に基づき、施設の在り方を見極めながら事業費の抑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14,779
14,339
956.08
19,609,554
19,189,554
347,058
8,193,652
12,733,467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161417</xdr:rowOff>
    </xdr:from>
    <xdr:to>
      <xdr:col>24</xdr:col>
      <xdr:colOff>63500</xdr:colOff>
      <xdr:row>34</xdr:row>
      <xdr:rowOff>49022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9267"/>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62374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1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49022</xdr:rowOff>
    </xdr:from>
    <xdr:to>
      <xdr:col>19</xdr:col>
      <xdr:colOff>177800</xdr:colOff>
      <xdr:row>35</xdr:row>
      <xdr:rowOff>154559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78322"/>
          <a:ext cx="889000" cy="2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23893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154559</xdr:rowOff>
    </xdr:from>
    <xdr:to>
      <xdr:col>15</xdr:col>
      <xdr:colOff>50800</xdr:colOff>
      <xdr:row>36</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5309"/>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139971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122936</xdr:rowOff>
    </xdr:from>
    <xdr:to>
      <xdr:col>10</xdr:col>
      <xdr:colOff>114300</xdr:colOff>
      <xdr:row>36</xdr:row>
      <xdr:rowOff>168275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5136"/>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110617</xdr:rowOff>
    </xdr:from>
    <xdr:to>
      <xdr:col>24</xdr:col>
      <xdr:colOff>114300</xdr:colOff>
      <xdr:row>34</xdr:row>
      <xdr:rowOff>40767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133494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169672</xdr:rowOff>
    </xdr:from>
    <xdr:to>
      <xdr:col>20</xdr:col>
      <xdr:colOff>38100</xdr:colOff>
      <xdr:row>34</xdr:row>
      <xdr:rowOff>99822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116349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103759</xdr:rowOff>
    </xdr:from>
    <xdr:to>
      <xdr:col>15</xdr:col>
      <xdr:colOff>101600</xdr:colOff>
      <xdr:row>36</xdr:row>
      <xdr:rowOff>33909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25036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72136</xdr:rowOff>
    </xdr:from>
    <xdr:to>
      <xdr:col>10</xdr:col>
      <xdr:colOff>165100</xdr:colOff>
      <xdr:row>37</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164863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117475</xdr:rowOff>
    </xdr:from>
    <xdr:to>
      <xdr:col>6</xdr:col>
      <xdr:colOff>38100</xdr:colOff>
      <xdr:row>37</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38752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166132</xdr:rowOff>
    </xdr:from>
    <xdr:to>
      <xdr:col>24</xdr:col>
      <xdr:colOff>63500</xdr:colOff>
      <xdr:row>56</xdr:row>
      <xdr:rowOff>53260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081532"/>
          <a:ext cx="838200" cy="57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90461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63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93098</xdr:rowOff>
    </xdr:from>
    <xdr:to>
      <xdr:col>19</xdr:col>
      <xdr:colOff>177800</xdr:colOff>
      <xdr:row>56</xdr:row>
      <xdr:rowOff>53260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351398"/>
          <a:ext cx="889000" cy="30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115421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0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67169</xdr:rowOff>
    </xdr:from>
    <xdr:to>
      <xdr:col>15</xdr:col>
      <xdr:colOff>50800</xdr:colOff>
      <xdr:row>54</xdr:row>
      <xdr:rowOff>93098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325469"/>
          <a:ext cx="889000" cy="2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76736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67169</xdr:rowOff>
    </xdr:from>
    <xdr:to>
      <xdr:col>10</xdr:col>
      <xdr:colOff>114300</xdr:colOff>
      <xdr:row>55</xdr:row>
      <xdr:rowOff>161407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325469"/>
          <a:ext cx="889000" cy="26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106208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115332</xdr:rowOff>
    </xdr:from>
    <xdr:to>
      <xdr:col>24</xdr:col>
      <xdr:colOff>114300</xdr:colOff>
      <xdr:row>53</xdr:row>
      <xdr:rowOff>45482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0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138209</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8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2460</xdr:rowOff>
    </xdr:from>
    <xdr:to>
      <xdr:col>20</xdr:col>
      <xdr:colOff>38100</xdr:colOff>
      <xdr:row>56</xdr:row>
      <xdr:rowOff>104060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0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120587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37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42298</xdr:rowOff>
    </xdr:from>
    <xdr:to>
      <xdr:col>15</xdr:col>
      <xdr:colOff>101600</xdr:colOff>
      <xdr:row>54</xdr:row>
      <xdr:rowOff>143898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3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160425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07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16369</xdr:rowOff>
    </xdr:from>
    <xdr:to>
      <xdr:col>10</xdr:col>
      <xdr:colOff>165100</xdr:colOff>
      <xdr:row>54</xdr:row>
      <xdr:rowOff>117969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2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134496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04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110607</xdr:rowOff>
    </xdr:from>
    <xdr:to>
      <xdr:col>6</xdr:col>
      <xdr:colOff>38100</xdr:colOff>
      <xdr:row>56</xdr:row>
      <xdr:rowOff>40757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5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57284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31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25857</xdr:rowOff>
    </xdr:from>
    <xdr:to>
      <xdr:col>24</xdr:col>
      <xdr:colOff>63500</xdr:colOff>
      <xdr:row>74</xdr:row>
      <xdr:rowOff>73078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541707"/>
          <a:ext cx="838200" cy="2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58983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57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73078</xdr:rowOff>
    </xdr:from>
    <xdr:to>
      <xdr:col>19</xdr:col>
      <xdr:colOff>177800</xdr:colOff>
      <xdr:row>74</xdr:row>
      <xdr:rowOff>74063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2760378"/>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42024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0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74063</xdr:rowOff>
    </xdr:from>
    <xdr:to>
      <xdr:col>15</xdr:col>
      <xdr:colOff>50800</xdr:colOff>
      <xdr:row>77</xdr:row>
      <xdr:rowOff>63047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761363"/>
          <a:ext cx="889000" cy="50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129292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45459</xdr:rowOff>
    </xdr:from>
    <xdr:to>
      <xdr:col>10</xdr:col>
      <xdr:colOff>114300</xdr:colOff>
      <xdr:row>77</xdr:row>
      <xdr:rowOff>63047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1130300" y="13247109"/>
          <a:ext cx="889000" cy="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18075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8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108358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296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146507</xdr:rowOff>
    </xdr:from>
    <xdr:to>
      <xdr:col>24</xdr:col>
      <xdr:colOff>114300</xdr:colOff>
      <xdr:row>73</xdr:row>
      <xdr:rowOff>76657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4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169384</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34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22278</xdr:rowOff>
    </xdr:from>
    <xdr:to>
      <xdr:col>20</xdr:col>
      <xdr:colOff>38100</xdr:colOff>
      <xdr:row>74</xdr:row>
      <xdr:rowOff>123878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7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140405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48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23263</xdr:rowOff>
    </xdr:from>
    <xdr:to>
      <xdr:col>15</xdr:col>
      <xdr:colOff>101600</xdr:colOff>
      <xdr:row>74</xdr:row>
      <xdr:rowOff>124863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7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141390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48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12247</xdr:rowOff>
    </xdr:from>
    <xdr:to>
      <xdr:col>10</xdr:col>
      <xdr:colOff>165100</xdr:colOff>
      <xdr:row>77</xdr:row>
      <xdr:rowOff>113847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2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104974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3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166109</xdr:rowOff>
    </xdr:from>
    <xdr:to>
      <xdr:col>6</xdr:col>
      <xdr:colOff>38100</xdr:colOff>
      <xdr:row>77</xdr:row>
      <xdr:rowOff>96259</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1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87386</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28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21459</xdr:rowOff>
    </xdr:from>
    <xdr:to>
      <xdr:col>24</xdr:col>
      <xdr:colOff>62865</xdr:colOff>
      <xdr:row>99</xdr:row>
      <xdr:rowOff>54955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794859"/>
          <a:ext cx="1270" cy="123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58782</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70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54955</xdr:rowOff>
    </xdr:from>
    <xdr:to>
      <xdr:col>24</xdr:col>
      <xdr:colOff>152400</xdr:colOff>
      <xdr:row>99</xdr:row>
      <xdr:rowOff>54955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702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139586</xdr:rowOff>
    </xdr:from>
    <xdr:ext cx="599010"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57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21459</xdr:rowOff>
    </xdr:from>
    <xdr:to>
      <xdr:col>24</xdr:col>
      <xdr:colOff>152400</xdr:colOff>
      <xdr:row>92</xdr:row>
      <xdr:rowOff>21459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7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112877</xdr:rowOff>
    </xdr:from>
    <xdr:to>
      <xdr:col>24</xdr:col>
      <xdr:colOff>63500</xdr:colOff>
      <xdr:row>92</xdr:row>
      <xdr:rowOff>21459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3797300" y="15714827"/>
          <a:ext cx="838200" cy="8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39743</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498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61316</xdr:rowOff>
    </xdr:from>
    <xdr:to>
      <xdr:col>24</xdr:col>
      <xdr:colOff>114300</xdr:colOff>
      <xdr:row>96</xdr:row>
      <xdr:rowOff>162916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112029</xdr:rowOff>
    </xdr:from>
    <xdr:to>
      <xdr:col>19</xdr:col>
      <xdr:colOff>177800</xdr:colOff>
      <xdr:row>91</xdr:row>
      <xdr:rowOff>112877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5542529"/>
          <a:ext cx="889000" cy="17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83708</xdr:rowOff>
    </xdr:from>
    <xdr:to>
      <xdr:col>20</xdr:col>
      <xdr:colOff>38100</xdr:colOff>
      <xdr:row>97</xdr:row>
      <xdr:rowOff>13858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4985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6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112029</xdr:rowOff>
    </xdr:from>
    <xdr:to>
      <xdr:col>15</xdr:col>
      <xdr:colOff>50800</xdr:colOff>
      <xdr:row>92</xdr:row>
      <xdr:rowOff>7928</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5542529"/>
          <a:ext cx="889000" cy="2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43256</xdr:rowOff>
    </xdr:from>
    <xdr:to>
      <xdr:col>15</xdr:col>
      <xdr:colOff>101600</xdr:colOff>
      <xdr:row>96</xdr:row>
      <xdr:rowOff>144856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135983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149116</xdr:rowOff>
    </xdr:from>
    <xdr:to>
      <xdr:col>10</xdr:col>
      <xdr:colOff>114300</xdr:colOff>
      <xdr:row>92</xdr:row>
      <xdr:rowOff>7928</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a:off x="1130300" y="15751066"/>
          <a:ext cx="8890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96248</xdr:rowOff>
    </xdr:from>
    <xdr:to>
      <xdr:col>10</xdr:col>
      <xdr:colOff>165100</xdr:colOff>
      <xdr:row>97</xdr:row>
      <xdr:rowOff>26398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17525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40132</xdr:rowOff>
    </xdr:from>
    <xdr:to>
      <xdr:col>6</xdr:col>
      <xdr:colOff>38100</xdr:colOff>
      <xdr:row>97</xdr:row>
      <xdr:rowOff>141732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6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132859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7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142109</xdr:rowOff>
    </xdr:from>
    <xdr:to>
      <xdr:col>24</xdr:col>
      <xdr:colOff>114300</xdr:colOff>
      <xdr:row>92</xdr:row>
      <xdr:rowOff>72259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57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95136</xdr:rowOff>
    </xdr:from>
    <xdr:ext cx="599010"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56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62077</xdr:rowOff>
    </xdr:from>
    <xdr:to>
      <xdr:col>20</xdr:col>
      <xdr:colOff>38100</xdr:colOff>
      <xdr:row>91</xdr:row>
      <xdr:rowOff>163677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56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8754</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497795" y="1543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61229</xdr:rowOff>
    </xdr:from>
    <xdr:to>
      <xdr:col>15</xdr:col>
      <xdr:colOff>101600</xdr:colOff>
      <xdr:row>90</xdr:row>
      <xdr:rowOff>162829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549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7906</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08795" y="1526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128578</xdr:rowOff>
    </xdr:from>
    <xdr:to>
      <xdr:col>10</xdr:col>
      <xdr:colOff>165100</xdr:colOff>
      <xdr:row>92</xdr:row>
      <xdr:rowOff>58728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57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75255</xdr:rowOff>
    </xdr:from>
    <xdr:ext cx="599010"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19795" y="1550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98316</xdr:rowOff>
    </xdr:from>
    <xdr:to>
      <xdr:col>6</xdr:col>
      <xdr:colOff>38100</xdr:colOff>
      <xdr:row>92</xdr:row>
      <xdr:rowOff>28466</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57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44993</xdr:rowOff>
    </xdr:from>
    <xdr:ext cx="599010"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30795" y="1547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27686</xdr:rowOff>
    </xdr:from>
    <xdr:to>
      <xdr:col>54</xdr:col>
      <xdr:colOff>189865</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514086"/>
          <a:ext cx="127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145813</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2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27686</xdr:rowOff>
    </xdr:from>
    <xdr:to>
      <xdr:col>55</xdr:col>
      <xdr:colOff>88900</xdr:colOff>
      <xdr:row>32</xdr:row>
      <xdr:rowOff>27686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51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157302</xdr:rowOff>
    </xdr:from>
    <xdr:to>
      <xdr:col>55</xdr:col>
      <xdr:colOff>0</xdr:colOff>
      <xdr:row>32</xdr:row>
      <xdr:rowOff>27686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5472252"/>
          <a:ext cx="8382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122191</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465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143764</xdr:rowOff>
    </xdr:from>
    <xdr:to>
      <xdr:col>55</xdr:col>
      <xdr:colOff>50800</xdr:colOff>
      <xdr:row>38</xdr:row>
      <xdr:rowOff>73914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157302</xdr:rowOff>
    </xdr:from>
    <xdr:to>
      <xdr:col>50</xdr:col>
      <xdr:colOff>114300</xdr:colOff>
      <xdr:row>34</xdr:row>
      <xdr:rowOff>35230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5472252"/>
          <a:ext cx="889000" cy="3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145821</xdr:rowOff>
    </xdr:from>
    <xdr:to>
      <xdr:col>50</xdr:col>
      <xdr:colOff>165100</xdr:colOff>
      <xdr:row>38</xdr:row>
      <xdr:rowOff>75971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67098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582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116383</xdr:rowOff>
    </xdr:from>
    <xdr:to>
      <xdr:col>45</xdr:col>
      <xdr:colOff>177800</xdr:colOff>
      <xdr:row>34</xdr:row>
      <xdr:rowOff>35230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431333"/>
          <a:ext cx="889000" cy="4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167539</xdr:rowOff>
    </xdr:from>
    <xdr:to>
      <xdr:col>46</xdr:col>
      <xdr:colOff>38100</xdr:colOff>
      <xdr:row>38</xdr:row>
      <xdr:rowOff>97689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88816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03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116383</xdr:rowOff>
    </xdr:from>
    <xdr:to>
      <xdr:col>41</xdr:col>
      <xdr:colOff>50800</xdr:colOff>
      <xdr:row>33</xdr:row>
      <xdr:rowOff>151130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5431333"/>
          <a:ext cx="889000" cy="3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138049</xdr:rowOff>
    </xdr:from>
    <xdr:to>
      <xdr:col>41</xdr:col>
      <xdr:colOff>101600</xdr:colOff>
      <xdr:row>38</xdr:row>
      <xdr:rowOff>68199</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59326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92701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60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148336</xdr:rowOff>
    </xdr:from>
    <xdr:to>
      <xdr:col>55</xdr:col>
      <xdr:colOff>50800</xdr:colOff>
      <xdr:row>32</xdr:row>
      <xdr:rowOff>78486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4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101363</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4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106502</xdr:rowOff>
    </xdr:from>
    <xdr:to>
      <xdr:col>50</xdr:col>
      <xdr:colOff>165100</xdr:colOff>
      <xdr:row>32</xdr:row>
      <xdr:rowOff>36652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4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53179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19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155880</xdr:rowOff>
    </xdr:from>
    <xdr:to>
      <xdr:col>46</xdr:col>
      <xdr:colOff>38100</xdr:colOff>
      <xdr:row>34</xdr:row>
      <xdr:rowOff>86030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8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102557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5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65583</xdr:rowOff>
    </xdr:from>
    <xdr:to>
      <xdr:col>41</xdr:col>
      <xdr:colOff>101600</xdr:colOff>
      <xdr:row>31</xdr:row>
      <xdr:rowOff>167183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38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12260</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15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100330</xdr:rowOff>
    </xdr:from>
    <xdr:to>
      <xdr:col>36</xdr:col>
      <xdr:colOff>165100</xdr:colOff>
      <xdr:row>34</xdr:row>
      <xdr:rowOff>30480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47007</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54898</xdr:rowOff>
    </xdr:from>
    <xdr:to>
      <xdr:col>54</xdr:col>
      <xdr:colOff>189865</xdr:colOff>
      <xdr:row>58</xdr:row>
      <xdr:rowOff>31170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9484648"/>
          <a:ext cx="1270" cy="49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34997</xdr:rowOff>
    </xdr:from>
    <xdr:ext cx="534377"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99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31170</xdr:rowOff>
    </xdr:from>
    <xdr:to>
      <xdr:col>55</xdr:col>
      <xdr:colOff>88900</xdr:colOff>
      <xdr:row>58</xdr:row>
      <xdr:rowOff>31170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975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1575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925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54898</xdr:rowOff>
    </xdr:from>
    <xdr:to>
      <xdr:col>55</xdr:col>
      <xdr:colOff>88900</xdr:colOff>
      <xdr:row>55</xdr:row>
      <xdr:rowOff>54898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94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43592</xdr:rowOff>
    </xdr:from>
    <xdr:to>
      <xdr:col>55</xdr:col>
      <xdr:colOff>0</xdr:colOff>
      <xdr:row>57</xdr:row>
      <xdr:rowOff>3395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44792"/>
          <a:ext cx="838200" cy="13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140765</xdr:rowOff>
    </xdr:from>
    <xdr:to>
      <xdr:col>55</xdr:col>
      <xdr:colOff>50800</xdr:colOff>
      <xdr:row>57</xdr:row>
      <xdr:rowOff>70915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157225</xdr:rowOff>
    </xdr:from>
    <xdr:to>
      <xdr:col>50</xdr:col>
      <xdr:colOff>114300</xdr:colOff>
      <xdr:row>57</xdr:row>
      <xdr:rowOff>3395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58425"/>
          <a:ext cx="889000" cy="1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163734</xdr:rowOff>
    </xdr:from>
    <xdr:to>
      <xdr:col>50</xdr:col>
      <xdr:colOff>165100</xdr:colOff>
      <xdr:row>57</xdr:row>
      <xdr:rowOff>93884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6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85011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107833</xdr:rowOff>
    </xdr:from>
    <xdr:to>
      <xdr:col>45</xdr:col>
      <xdr:colOff>177800</xdr:colOff>
      <xdr:row>56</xdr:row>
      <xdr:rowOff>157225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8851783"/>
          <a:ext cx="889000" cy="9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135315</xdr:rowOff>
    </xdr:from>
    <xdr:to>
      <xdr:col>46</xdr:col>
      <xdr:colOff>38100</xdr:colOff>
      <xdr:row>57</xdr:row>
      <xdr:rowOff>65465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3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56592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107833</xdr:rowOff>
    </xdr:from>
    <xdr:to>
      <xdr:col>41</xdr:col>
      <xdr:colOff>50800</xdr:colOff>
      <xdr:row>57</xdr:row>
      <xdr:rowOff>79491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8851783"/>
          <a:ext cx="889000" cy="100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66346</xdr:rowOff>
    </xdr:from>
    <xdr:to>
      <xdr:col>41</xdr:col>
      <xdr:colOff>101600</xdr:colOff>
      <xdr:row>56</xdr:row>
      <xdr:rowOff>167946</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159073</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86267</xdr:rowOff>
    </xdr:from>
    <xdr:to>
      <xdr:col>36</xdr:col>
      <xdr:colOff>165100</xdr:colOff>
      <xdr:row>57</xdr:row>
      <xdr:rowOff>16417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32944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46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164242</xdr:rowOff>
    </xdr:from>
    <xdr:to>
      <xdr:col>55</xdr:col>
      <xdr:colOff>50800</xdr:colOff>
      <xdr:row>56</xdr:row>
      <xdr:rowOff>94392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15669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4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124045</xdr:rowOff>
    </xdr:from>
    <xdr:to>
      <xdr:col>50</xdr:col>
      <xdr:colOff>165100</xdr:colOff>
      <xdr:row>57</xdr:row>
      <xdr:rowOff>54195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70722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50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106425</xdr:rowOff>
    </xdr:from>
    <xdr:to>
      <xdr:col>46</xdr:col>
      <xdr:colOff>38100</xdr:colOff>
      <xdr:row>57</xdr:row>
      <xdr:rowOff>36575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53102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4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57033</xdr:rowOff>
    </xdr:from>
    <xdr:to>
      <xdr:col>41</xdr:col>
      <xdr:colOff>101600</xdr:colOff>
      <xdr:row>51</xdr:row>
      <xdr:rowOff>158633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8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3710</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61795" y="857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28691</xdr:rowOff>
    </xdr:from>
    <xdr:to>
      <xdr:col>36</xdr:col>
      <xdr:colOff>165100</xdr:colOff>
      <xdr:row>57</xdr:row>
      <xdr:rowOff>130291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121418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9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146253</xdr:rowOff>
    </xdr:from>
    <xdr:to>
      <xdr:col>55</xdr:col>
      <xdr:colOff>0</xdr:colOff>
      <xdr:row>75</xdr:row>
      <xdr:rowOff>64948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490653"/>
          <a:ext cx="838200" cy="4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117911</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2633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146253</xdr:rowOff>
    </xdr:from>
    <xdr:to>
      <xdr:col>50</xdr:col>
      <xdr:colOff>114300</xdr:colOff>
      <xdr:row>73</xdr:row>
      <xdr:rowOff>13360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490653"/>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169968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13360</xdr:rowOff>
    </xdr:from>
    <xdr:to>
      <xdr:col>45</xdr:col>
      <xdr:colOff>177800</xdr:colOff>
      <xdr:row>73</xdr:row>
      <xdr:rowOff>50470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529210"/>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86910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50470</xdr:rowOff>
    </xdr:from>
    <xdr:to>
      <xdr:col>41</xdr:col>
      <xdr:colOff>50800</xdr:colOff>
      <xdr:row>76</xdr:row>
      <xdr:rowOff>88836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566320"/>
          <a:ext cx="889000" cy="55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53344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14148</xdr:rowOff>
    </xdr:from>
    <xdr:to>
      <xdr:col>55</xdr:col>
      <xdr:colOff>50800</xdr:colOff>
      <xdr:row>75</xdr:row>
      <xdr:rowOff>115748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8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164025</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8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95453</xdr:rowOff>
    </xdr:from>
    <xdr:to>
      <xdr:col>50</xdr:col>
      <xdr:colOff>165100</xdr:colOff>
      <xdr:row>73</xdr:row>
      <xdr:rowOff>25603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4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42130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21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134010</xdr:rowOff>
    </xdr:from>
    <xdr:to>
      <xdr:col>46</xdr:col>
      <xdr:colOff>38100</xdr:colOff>
      <xdr:row>73</xdr:row>
      <xdr:rowOff>64160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4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80687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2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171120</xdr:rowOff>
    </xdr:from>
    <xdr:to>
      <xdr:col>41</xdr:col>
      <xdr:colOff>101600</xdr:colOff>
      <xdr:row>73</xdr:row>
      <xdr:rowOff>101270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51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117797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29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38036</xdr:rowOff>
    </xdr:from>
    <xdr:to>
      <xdr:col>36</xdr:col>
      <xdr:colOff>165100</xdr:colOff>
      <xdr:row>76</xdr:row>
      <xdr:rowOff>139636</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0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130763</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1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39142</xdr:rowOff>
    </xdr:from>
    <xdr:to>
      <xdr:col>55</xdr:col>
      <xdr:colOff>0</xdr:colOff>
      <xdr:row>91</xdr:row>
      <xdr:rowOff>95174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5641092"/>
          <a:ext cx="838200" cy="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95775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4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39142</xdr:rowOff>
    </xdr:from>
    <xdr:to>
      <xdr:col>50</xdr:col>
      <xdr:colOff>114300</xdr:colOff>
      <xdr:row>93</xdr:row>
      <xdr:rowOff>38012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5641092"/>
          <a:ext cx="889000" cy="3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115840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2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90412</xdr:rowOff>
    </xdr:from>
    <xdr:to>
      <xdr:col>45</xdr:col>
      <xdr:colOff>177800</xdr:colOff>
      <xdr:row>93</xdr:row>
      <xdr:rowOff>38012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5692362"/>
          <a:ext cx="889000" cy="2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139870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90412</xdr:rowOff>
    </xdr:from>
    <xdr:to>
      <xdr:col>41</xdr:col>
      <xdr:colOff>50800</xdr:colOff>
      <xdr:row>92</xdr:row>
      <xdr:rowOff>88430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5692362"/>
          <a:ext cx="889000" cy="1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30599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21874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44374</xdr:rowOff>
    </xdr:from>
    <xdr:to>
      <xdr:col>55</xdr:col>
      <xdr:colOff>50800</xdr:colOff>
      <xdr:row>91</xdr:row>
      <xdr:rowOff>145974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6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67251</xdr:rowOff>
    </xdr:from>
    <xdr:ext cx="599010"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49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159792</xdr:rowOff>
    </xdr:from>
    <xdr:to>
      <xdr:col>50</xdr:col>
      <xdr:colOff>165100</xdr:colOff>
      <xdr:row>91</xdr:row>
      <xdr:rowOff>89942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59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106469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39795" y="1536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158662</xdr:rowOff>
    </xdr:from>
    <xdr:to>
      <xdr:col>46</xdr:col>
      <xdr:colOff>38100</xdr:colOff>
      <xdr:row>93</xdr:row>
      <xdr:rowOff>88812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9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105339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7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39612</xdr:rowOff>
    </xdr:from>
    <xdr:to>
      <xdr:col>41</xdr:col>
      <xdr:colOff>101600</xdr:colOff>
      <xdr:row>91</xdr:row>
      <xdr:rowOff>141212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6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157739</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61795" y="1541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37630</xdr:rowOff>
    </xdr:from>
    <xdr:to>
      <xdr:col>36</xdr:col>
      <xdr:colOff>165100</xdr:colOff>
      <xdr:row>92</xdr:row>
      <xdr:rowOff>139230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8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155757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5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160548</xdr:rowOff>
    </xdr:from>
    <xdr:to>
      <xdr:col>85</xdr:col>
      <xdr:colOff>127000</xdr:colOff>
      <xdr:row>35</xdr:row>
      <xdr:rowOff>37927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818398"/>
          <a:ext cx="838200" cy="22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71488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7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122646</xdr:rowOff>
    </xdr:from>
    <xdr:to>
      <xdr:col>81</xdr:col>
      <xdr:colOff>50800</xdr:colOff>
      <xdr:row>33</xdr:row>
      <xdr:rowOff>160548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609046"/>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4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122646</xdr:rowOff>
    </xdr:from>
    <xdr:to>
      <xdr:col>76</xdr:col>
      <xdr:colOff>114300</xdr:colOff>
      <xdr:row>33</xdr:row>
      <xdr:rowOff>97912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609046"/>
          <a:ext cx="889000" cy="14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83238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87854</xdr:rowOff>
    </xdr:from>
    <xdr:to>
      <xdr:col>71</xdr:col>
      <xdr:colOff>177800</xdr:colOff>
      <xdr:row>33</xdr:row>
      <xdr:rowOff>97912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74570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28968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35003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0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158577</xdr:rowOff>
    </xdr:from>
    <xdr:to>
      <xdr:col>85</xdr:col>
      <xdr:colOff>177800</xdr:colOff>
      <xdr:row>35</xdr:row>
      <xdr:rowOff>88727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9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10004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8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109748</xdr:rowOff>
    </xdr:from>
    <xdr:to>
      <xdr:col>81</xdr:col>
      <xdr:colOff>101600</xdr:colOff>
      <xdr:row>34</xdr:row>
      <xdr:rowOff>39898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7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56425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54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71846</xdr:rowOff>
    </xdr:from>
    <xdr:to>
      <xdr:col>76</xdr:col>
      <xdr:colOff>165100</xdr:colOff>
      <xdr:row>33</xdr:row>
      <xdr:rowOff>1996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5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18523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3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47112</xdr:rowOff>
    </xdr:from>
    <xdr:to>
      <xdr:col>72</xdr:col>
      <xdr:colOff>38100</xdr:colOff>
      <xdr:row>33</xdr:row>
      <xdr:rowOff>148712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70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165239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48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37054</xdr:rowOff>
    </xdr:from>
    <xdr:to>
      <xdr:col>67</xdr:col>
      <xdr:colOff>101600</xdr:colOff>
      <xdr:row>33</xdr:row>
      <xdr:rowOff>138654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6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155181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47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134366</xdr:rowOff>
    </xdr:from>
    <xdr:to>
      <xdr:col>85</xdr:col>
      <xdr:colOff>127000</xdr:colOff>
      <xdr:row>58</xdr:row>
      <xdr:rowOff>23828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92666"/>
          <a:ext cx="838200" cy="57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165368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95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23828</xdr:rowOff>
    </xdr:from>
    <xdr:to>
      <xdr:col>81</xdr:col>
      <xdr:colOff>50800</xdr:colOff>
      <xdr:row>58</xdr:row>
      <xdr:rowOff>91980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67928"/>
          <a:ext cx="889000" cy="6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33996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115925</xdr:rowOff>
    </xdr:from>
    <xdr:to>
      <xdr:col>76</xdr:col>
      <xdr:colOff>114300</xdr:colOff>
      <xdr:row>58</xdr:row>
      <xdr:rowOff>91980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545675"/>
          <a:ext cx="889000" cy="49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60218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126860</xdr:rowOff>
    </xdr:from>
    <xdr:to>
      <xdr:col>71</xdr:col>
      <xdr:colOff>177800</xdr:colOff>
      <xdr:row>55</xdr:row>
      <xdr:rowOff>115925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385160"/>
          <a:ext cx="889000" cy="16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106608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83566</xdr:rowOff>
    </xdr:from>
    <xdr:to>
      <xdr:col>85</xdr:col>
      <xdr:colOff>177800</xdr:colOff>
      <xdr:row>55</xdr:row>
      <xdr:rowOff>13716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106443</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9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144478</xdr:rowOff>
    </xdr:from>
    <xdr:to>
      <xdr:col>81</xdr:col>
      <xdr:colOff>101600</xdr:colOff>
      <xdr:row>58</xdr:row>
      <xdr:rowOff>74628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65755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41180</xdr:rowOff>
    </xdr:from>
    <xdr:to>
      <xdr:col>76</xdr:col>
      <xdr:colOff>165100</xdr:colOff>
      <xdr:row>58</xdr:row>
      <xdr:rowOff>142780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133907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65125</xdr:rowOff>
    </xdr:from>
    <xdr:to>
      <xdr:col>72</xdr:col>
      <xdr:colOff>38100</xdr:colOff>
      <xdr:row>55</xdr:row>
      <xdr:rowOff>166725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11802</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03795" y="927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76060</xdr:rowOff>
    </xdr:from>
    <xdr:to>
      <xdr:col>67</xdr:col>
      <xdr:colOff>101600</xdr:colOff>
      <xdr:row>55</xdr:row>
      <xdr:rowOff>6210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22737</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910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16850</xdr:rowOff>
    </xdr:from>
    <xdr:to>
      <xdr:col>85</xdr:col>
      <xdr:colOff>127000</xdr:colOff>
      <xdr:row>78</xdr:row>
      <xdr:rowOff>108564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218500"/>
          <a:ext cx="838200" cy="2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16850</xdr:rowOff>
    </xdr:from>
    <xdr:to>
      <xdr:col>81</xdr:col>
      <xdr:colOff>50800</xdr:colOff>
      <xdr:row>78</xdr:row>
      <xdr:rowOff>133528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218500"/>
          <a:ext cx="889000" cy="28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112954</xdr:rowOff>
    </xdr:from>
    <xdr:to>
      <xdr:col>76</xdr:col>
      <xdr:colOff>114300</xdr:colOff>
      <xdr:row>78</xdr:row>
      <xdr:rowOff>133528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860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109342</xdr:rowOff>
    </xdr:from>
    <xdr:to>
      <xdr:col>71</xdr:col>
      <xdr:colOff>177800</xdr:colOff>
      <xdr:row>78</xdr:row>
      <xdr:rowOff>112954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82442"/>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57764</xdr:rowOff>
    </xdr:from>
    <xdr:to>
      <xdr:col>85</xdr:col>
      <xdr:colOff>177800</xdr:colOff>
      <xdr:row>78</xdr:row>
      <xdr:rowOff>159364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144141</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45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137500</xdr:rowOff>
    </xdr:from>
    <xdr:to>
      <xdr:col>81</xdr:col>
      <xdr:colOff>101600</xdr:colOff>
      <xdr:row>77</xdr:row>
      <xdr:rowOff>67650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1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58777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26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82728</xdr:rowOff>
    </xdr:from>
    <xdr:to>
      <xdr:col>76</xdr:col>
      <xdr:colOff>165100</xdr:colOff>
      <xdr:row>79</xdr:row>
      <xdr:rowOff>12878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4005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48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62154</xdr:rowOff>
    </xdr:from>
    <xdr:to>
      <xdr:col>72</xdr:col>
      <xdr:colOff>38100</xdr:colOff>
      <xdr:row>78</xdr:row>
      <xdr:rowOff>163754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154881</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52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58542</xdr:rowOff>
    </xdr:from>
    <xdr:to>
      <xdr:col>67</xdr:col>
      <xdr:colOff>101600</xdr:colOff>
      <xdr:row>78</xdr:row>
      <xdr:rowOff>160142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151269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24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109068</xdr:rowOff>
    </xdr:from>
    <xdr:to>
      <xdr:col>85</xdr:col>
      <xdr:colOff>127000</xdr:colOff>
      <xdr:row>93</xdr:row>
      <xdr:rowOff>128251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053918"/>
          <a:ext cx="8382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27303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5454</xdr:rowOff>
    </xdr:from>
    <xdr:to>
      <xdr:col>81</xdr:col>
      <xdr:colOff>50800</xdr:colOff>
      <xdr:row>93</xdr:row>
      <xdr:rowOff>128251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950304"/>
          <a:ext cx="889000" cy="1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27912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5454</xdr:rowOff>
    </xdr:from>
    <xdr:to>
      <xdr:col>76</xdr:col>
      <xdr:colOff>114300</xdr:colOff>
      <xdr:row>93</xdr:row>
      <xdr:rowOff>61748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950304"/>
          <a:ext cx="889000" cy="5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61748</xdr:rowOff>
    </xdr:from>
    <xdr:to>
      <xdr:col>71</xdr:col>
      <xdr:colOff>177800</xdr:colOff>
      <xdr:row>93</xdr:row>
      <xdr:rowOff>166466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006598"/>
          <a:ext cx="889000" cy="10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55269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109466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58268</xdr:rowOff>
    </xdr:from>
    <xdr:to>
      <xdr:col>85</xdr:col>
      <xdr:colOff>177800</xdr:colOff>
      <xdr:row>93</xdr:row>
      <xdr:rowOff>159868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81145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77451</xdr:rowOff>
    </xdr:from>
    <xdr:to>
      <xdr:col>81</xdr:col>
      <xdr:colOff>101600</xdr:colOff>
      <xdr:row>94</xdr:row>
      <xdr:rowOff>7601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24128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79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126104</xdr:rowOff>
    </xdr:from>
    <xdr:to>
      <xdr:col>76</xdr:col>
      <xdr:colOff>165100</xdr:colOff>
      <xdr:row>93</xdr:row>
      <xdr:rowOff>56254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8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72781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6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10948</xdr:rowOff>
    </xdr:from>
    <xdr:to>
      <xdr:col>72</xdr:col>
      <xdr:colOff>38100</xdr:colOff>
      <xdr:row>93</xdr:row>
      <xdr:rowOff>112548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5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129075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73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115666</xdr:rowOff>
    </xdr:from>
    <xdr:to>
      <xdr:col>67</xdr:col>
      <xdr:colOff>101600</xdr:colOff>
      <xdr:row>94</xdr:row>
      <xdr:rowOff>45816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62343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8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1,298,434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446,906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円となっており、類似団体と比較して高い水準にあるのは、はふるさと応援寄附金奨励事業に係る経費が主な要因である。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147,362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高い水準にあるのは、病院事業会計に対する繰出金が多額であることや新型コロナウイルスワクチン接種事業に係る経費が影響していると考えられる。ついては、病院事業会計においては、普通会計からの基準外繰出を必要としない健全な財政運営を目指すよう引き続き努力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120,560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高い水準にあるのは、道路長寿命化事業、新幹線建設関連町道路面改修事業や八雲中学校大規模改修事業などの普通建設事業に係る経費が主な要因である。普通建設事業については、公共施設等総合管理計画に基づきながら、事業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の地方交付税は昨年度より増収となったが、普通建設事業や病院事業への繰出しなどによる財源不足を補うため財政調整基金等を取り崩しての財政運営となったことから、実質単年度収支は引き続きマイナス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おいても、人件費抑制や事務事業の見直しによる歳出削減により財政の健全化を図っていくこととするが、財政調整基金をはじめとする各種基金の運用による財政運営が求められるため、実質単年度収支の黒字確保が厳しい状況が続くことが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各会計において赤字額が生じなかったものの、病院事業会計への資金不足解消対策等、一般会計から各会計への繰出しが多額であり、負担が大きい。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おいては、普通会計からの基準外繰出を可能な限り行わないよう、各会計が健全な財政運営を行うとともに、普通会計においても普通交付税を含めた一般財源の確保が厳しい見込みであり、財政調整基金をはじめとする各種基金の運用による財政運営が求められるため、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v\PUBLIC2\&#36001;&#21209;&#35506;\&#36001;&#25919;&#20418;\12%20&#12507;&#12540;&#12512;&#12506;&#12540;&#12472;&#12539;&#24195;&#22577;&#12539;&#24773;&#22577;&#20844;&#38283;&#12539;&#32113;&#35336;&#20843;&#38642;\&#12507;&#12540;&#12512;&#12506;&#12540;&#12472;&#12539;&#24195;&#22577;\R5&#27770;&#31639;\&#12304;R7.9.16&#12414;&#12391;&#12305;&#20196;&#21644;&#65301;&#24180;&#24230;&#36001;&#25919;&#29366;&#27841;&#36039;&#26009;&#38598;&#12398;&#20316;&#25104;&#21450;&#12403;&#25552;&#20986;&#12395;&#12388;&#12356;&#12390;(2&#22238;&#30446;)\03%20&#25552;&#20986;\&#32113;&#21512;&#21069;\&#12304;&#36001;&#25919;&#29366;&#27841;&#36039;&#26009;&#38598;&#12305;_013463_&#20843;&#38642;&#30010;_2023(2&#22238;&#30446;).xlsx" TargetMode="External"/><Relationship Id="rId1" Type="http://schemas.openxmlformats.org/officeDocument/2006/relationships/externalLinkPath" Target="&#32113;&#21512;&#21069;/&#12304;&#36001;&#25919;&#29366;&#27841;&#36039;&#26009;&#38598;&#12305;_013463_&#20843;&#3864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16.8</v>
          </cell>
        </row>
        <row r="53">
          <cell r="BP53">
            <v>58.7</v>
          </cell>
          <cell r="BX53">
            <v>60.1</v>
          </cell>
          <cell r="CF53">
            <v>62</v>
          </cell>
          <cell r="CN53">
            <v>63.6</v>
          </cell>
          <cell r="CV53">
            <v>65</v>
          </cell>
        </row>
        <row r="55">
          <cell r="AN55" t="str">
            <v>類似団体内平均値</v>
          </cell>
          <cell r="BP55">
            <v>20</v>
          </cell>
          <cell r="BX55">
            <v>10.199999999999999</v>
          </cell>
          <cell r="CF55">
            <v>0</v>
          </cell>
          <cell r="CN55">
            <v>0</v>
          </cell>
          <cell r="CV55">
            <v>0</v>
          </cell>
        </row>
        <row r="57">
          <cell r="BP57">
            <v>60.7</v>
          </cell>
          <cell r="BX57">
            <v>61.1</v>
          </cell>
          <cell r="CF57">
            <v>63.5</v>
          </cell>
          <cell r="CN57">
            <v>65.400000000000006</v>
          </cell>
          <cell r="CV57">
            <v>66.3</v>
          </cell>
        </row>
        <row r="72">
          <cell r="BP72" t="str">
            <v>R01</v>
          </cell>
          <cell r="BX72" t="str">
            <v>R02</v>
          </cell>
          <cell r="CF72" t="str">
            <v>R03</v>
          </cell>
          <cell r="CN72" t="str">
            <v>R04</v>
          </cell>
          <cell r="CV72" t="str">
            <v>R05</v>
          </cell>
        </row>
        <row r="73">
          <cell r="AN73" t="str">
            <v>当該団体値</v>
          </cell>
          <cell r="BX73">
            <v>16.8</v>
          </cell>
        </row>
        <row r="75">
          <cell r="BP75">
            <v>10.4</v>
          </cell>
          <cell r="BX75">
            <v>11.4</v>
          </cell>
          <cell r="CF75">
            <v>12.2</v>
          </cell>
          <cell r="CN75">
            <v>10.8</v>
          </cell>
          <cell r="CV75">
            <v>9.4</v>
          </cell>
        </row>
        <row r="77">
          <cell r="AN77" t="str">
            <v>類似団体内平均値</v>
          </cell>
          <cell r="BP77">
            <v>20</v>
          </cell>
          <cell r="BX77">
            <v>10.199999999999999</v>
          </cell>
          <cell r="CF77">
            <v>0</v>
          </cell>
          <cell r="CN77">
            <v>0</v>
          </cell>
          <cell r="CV77">
            <v>0</v>
          </cell>
        </row>
        <row r="79">
          <cell r="BP79">
            <v>8.9</v>
          </cell>
          <cell r="BX79">
            <v>8.6999999999999993</v>
          </cell>
          <cell r="CF79">
            <v>8</v>
          </cell>
          <cell r="CN79">
            <v>8.1</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19609554</v>
      </c>
      <c r="BO4" s="358"/>
      <c r="BP4" s="358"/>
      <c r="BQ4" s="358"/>
      <c r="BR4" s="358"/>
      <c r="BS4" s="358"/>
      <c r="BT4" s="358"/>
      <c r="BU4" s="359"/>
      <c r="BV4" s="357">
        <v>16371046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4.2</v>
      </c>
      <c r="CU4" s="364"/>
      <c r="CV4" s="364"/>
      <c r="CW4" s="364"/>
      <c r="CX4" s="364"/>
      <c r="CY4" s="364"/>
      <c r="CZ4" s="364"/>
      <c r="DA4" s="365"/>
      <c r="DB4" s="363">
        <v>6.1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19189554</v>
      </c>
      <c r="BO5" s="395"/>
      <c r="BP5" s="395"/>
      <c r="BQ5" s="395"/>
      <c r="BR5" s="395"/>
      <c r="BS5" s="395"/>
      <c r="BT5" s="395"/>
      <c r="BU5" s="396"/>
      <c r="BV5" s="394">
        <v>15822256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85.3</v>
      </c>
      <c r="CU5" s="392"/>
      <c r="CV5" s="392"/>
      <c r="CW5" s="392"/>
      <c r="CX5" s="392"/>
      <c r="CY5" s="392"/>
      <c r="CZ5" s="392"/>
      <c r="DA5" s="393"/>
      <c r="DB5" s="391">
        <v>88.5</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420000</v>
      </c>
      <c r="BO6" s="395"/>
      <c r="BP6" s="395"/>
      <c r="BQ6" s="395"/>
      <c r="BR6" s="395"/>
      <c r="BS6" s="395"/>
      <c r="BT6" s="395"/>
      <c r="BU6" s="396"/>
      <c r="BV6" s="394">
        <v>548790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85.7</v>
      </c>
      <c r="CU6" s="432"/>
      <c r="CV6" s="432"/>
      <c r="CW6" s="432"/>
      <c r="CX6" s="432"/>
      <c r="CY6" s="432"/>
      <c r="CZ6" s="432"/>
      <c r="DA6" s="433"/>
      <c r="DB6" s="431">
        <v>89.4</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72942</v>
      </c>
      <c r="BO7" s="395"/>
      <c r="BP7" s="395"/>
      <c r="BQ7" s="395"/>
      <c r="BR7" s="395"/>
      <c r="BS7" s="395"/>
      <c r="BT7" s="395"/>
      <c r="BU7" s="396"/>
      <c r="BV7" s="394">
        <v>50888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8193652</v>
      </c>
      <c r="CU7" s="395"/>
      <c r="CV7" s="395"/>
      <c r="CW7" s="395"/>
      <c r="CX7" s="395"/>
      <c r="CY7" s="395"/>
      <c r="CZ7" s="395"/>
      <c r="DA7" s="396"/>
      <c r="DB7" s="394">
        <v>8104486</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347058</v>
      </c>
      <c r="BO8" s="395"/>
      <c r="BP8" s="395"/>
      <c r="BQ8" s="395"/>
      <c r="BR8" s="395"/>
      <c r="BS8" s="395"/>
      <c r="BT8" s="395"/>
      <c r="BU8" s="396"/>
      <c r="BV8" s="394">
        <v>497902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0.3</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15826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-150844</v>
      </c>
      <c r="BO9" s="395"/>
      <c r="BP9" s="395"/>
      <c r="BQ9" s="395"/>
      <c r="BR9" s="395"/>
      <c r="BS9" s="395"/>
      <c r="BT9" s="395"/>
      <c r="BU9" s="396"/>
      <c r="BV9" s="394">
        <v>230844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10.7</v>
      </c>
      <c r="CU9" s="392"/>
      <c r="CV9" s="392"/>
      <c r="CW9" s="392"/>
      <c r="CX9" s="392"/>
      <c r="CY9" s="392"/>
      <c r="CZ9" s="392"/>
      <c r="DA9" s="393"/>
      <c r="DB9" s="391">
        <v>11.8</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17252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0</v>
      </c>
      <c r="BO10" s="395"/>
      <c r="BP10" s="395"/>
      <c r="BQ10" s="395"/>
      <c r="BR10" s="395"/>
      <c r="BS10" s="395"/>
      <c r="BT10" s="395"/>
      <c r="BU10" s="396"/>
      <c r="BV10" s="394">
        <v>0</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14779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400000</v>
      </c>
      <c r="BO12" s="395"/>
      <c r="BP12" s="395"/>
      <c r="BQ12" s="395"/>
      <c r="BR12" s="395"/>
      <c r="BS12" s="395"/>
      <c r="BT12" s="395"/>
      <c r="BU12" s="396"/>
      <c r="BV12" s="394">
        <v>250000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14339</v>
      </c>
      <c r="S13" s="479"/>
      <c r="T13" s="479"/>
      <c r="U13" s="479"/>
      <c r="V13" s="480"/>
      <c r="W13" s="410" t="s">
        <v>131</v>
      </c>
      <c r="X13" s="411"/>
      <c r="Y13" s="411"/>
      <c r="Z13" s="411"/>
      <c r="AA13" s="411"/>
      <c r="AB13" s="401"/>
      <c r="AC13" s="445">
        <v>1564</v>
      </c>
      <c r="AD13" s="446"/>
      <c r="AE13" s="446"/>
      <c r="AF13" s="446"/>
      <c r="AG13" s="488"/>
      <c r="AH13" s="445">
        <v>1773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-550844</v>
      </c>
      <c r="BO13" s="395"/>
      <c r="BP13" s="395"/>
      <c r="BQ13" s="395"/>
      <c r="BR13" s="395"/>
      <c r="BS13" s="395"/>
      <c r="BT13" s="395"/>
      <c r="BU13" s="396"/>
      <c r="BV13" s="394">
        <v>-19156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9.4</v>
      </c>
      <c r="CU13" s="392"/>
      <c r="CV13" s="392"/>
      <c r="CW13" s="392"/>
      <c r="CX13" s="392"/>
      <c r="CY13" s="392"/>
      <c r="CZ13" s="392"/>
      <c r="DA13" s="393"/>
      <c r="DB13" s="391">
        <v>10.8</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15050</v>
      </c>
      <c r="S14" s="479"/>
      <c r="T14" s="479"/>
      <c r="U14" s="479"/>
      <c r="V14" s="480"/>
      <c r="W14" s="384"/>
      <c r="X14" s="385"/>
      <c r="Y14" s="385"/>
      <c r="Z14" s="385"/>
      <c r="AA14" s="385"/>
      <c r="AB14" s="374"/>
      <c r="AC14" s="481">
        <v>19.8</v>
      </c>
      <c r="AD14" s="482"/>
      <c r="AE14" s="482"/>
      <c r="AF14" s="482"/>
      <c r="AG14" s="483"/>
      <c r="AH14" s="481">
        <v>20.8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14742</v>
      </c>
      <c r="S15" s="479"/>
      <c r="T15" s="479"/>
      <c r="U15" s="479"/>
      <c r="V15" s="480"/>
      <c r="W15" s="410" t="s">
        <v>137</v>
      </c>
      <c r="X15" s="411"/>
      <c r="Y15" s="411"/>
      <c r="Z15" s="411"/>
      <c r="AA15" s="411"/>
      <c r="AB15" s="401"/>
      <c r="AC15" s="445">
        <v>1749</v>
      </c>
      <c r="AD15" s="446"/>
      <c r="AE15" s="446"/>
      <c r="AF15" s="446"/>
      <c r="AG15" s="488"/>
      <c r="AH15" s="445">
        <v>1625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2279886</v>
      </c>
      <c r="BO15" s="358"/>
      <c r="BP15" s="358"/>
      <c r="BQ15" s="358"/>
      <c r="BR15" s="358"/>
      <c r="BS15" s="358"/>
      <c r="BT15" s="358"/>
      <c r="BU15" s="359"/>
      <c r="BV15" s="357">
        <v>2272759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22.2</v>
      </c>
      <c r="AD16" s="482"/>
      <c r="AE16" s="482"/>
      <c r="AF16" s="482"/>
      <c r="AG16" s="483"/>
      <c r="AH16" s="481">
        <v>19.100000000000001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7569177</v>
      </c>
      <c r="BO16" s="395"/>
      <c r="BP16" s="395"/>
      <c r="BQ16" s="395"/>
      <c r="BR16" s="395"/>
      <c r="BS16" s="395"/>
      <c r="BT16" s="395"/>
      <c r="BU16" s="396"/>
      <c r="BV16" s="394">
        <v>7445145</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4576</v>
      </c>
      <c r="AD17" s="446"/>
      <c r="AE17" s="446"/>
      <c r="AF17" s="446"/>
      <c r="AG17" s="488"/>
      <c r="AH17" s="445">
        <v>5132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2852329</v>
      </c>
      <c r="BO17" s="395"/>
      <c r="BP17" s="395"/>
      <c r="BQ17" s="395"/>
      <c r="BR17" s="395"/>
      <c r="BS17" s="395"/>
      <c r="BT17" s="395"/>
      <c r="BU17" s="396"/>
      <c r="BV17" s="394">
        <v>2850805</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956.08</v>
      </c>
      <c r="M18" s="521"/>
      <c r="N18" s="521"/>
      <c r="O18" s="521"/>
      <c r="P18" s="521"/>
      <c r="Q18" s="521"/>
      <c r="R18" s="522"/>
      <c r="S18" s="522"/>
      <c r="T18" s="522"/>
      <c r="U18" s="522"/>
      <c r="V18" s="523"/>
      <c r="W18" s="412"/>
      <c r="X18" s="413"/>
      <c r="Y18" s="413"/>
      <c r="Z18" s="413"/>
      <c r="AA18" s="413"/>
      <c r="AB18" s="404"/>
      <c r="AC18" s="524">
        <v>58</v>
      </c>
      <c r="AD18" s="525"/>
      <c r="AE18" s="525"/>
      <c r="AF18" s="525"/>
      <c r="AG18" s="526"/>
      <c r="AH18" s="524">
        <v>60.2</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7260150</v>
      </c>
      <c r="BO18" s="395"/>
      <c r="BP18" s="395"/>
      <c r="BQ18" s="395"/>
      <c r="BR18" s="395"/>
      <c r="BS18" s="395"/>
      <c r="BT18" s="395"/>
      <c r="BU18" s="396"/>
      <c r="BV18" s="394">
        <v>7349573</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17</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11832441</v>
      </c>
      <c r="BO19" s="395"/>
      <c r="BP19" s="395"/>
      <c r="BQ19" s="395"/>
      <c r="BR19" s="395"/>
      <c r="BS19" s="395"/>
      <c r="BT19" s="395"/>
      <c r="BU19" s="396"/>
      <c r="BV19" s="394">
        <v>10801414</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7519</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12733467</v>
      </c>
      <c r="BO22" s="358"/>
      <c r="BP22" s="358"/>
      <c r="BQ22" s="358"/>
      <c r="BR22" s="358"/>
      <c r="BS22" s="358"/>
      <c r="BT22" s="358"/>
      <c r="BU22" s="359"/>
      <c r="BV22" s="357">
        <v>12905173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12083705</v>
      </c>
      <c r="BO23" s="395"/>
      <c r="BP23" s="395"/>
      <c r="BQ23" s="395"/>
      <c r="BR23" s="395"/>
      <c r="BS23" s="395"/>
      <c r="BT23" s="395"/>
      <c r="BU23" s="396"/>
      <c r="BV23" s="394">
        <v>12050891</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9000</v>
      </c>
      <c r="R24" s="446"/>
      <c r="S24" s="446"/>
      <c r="T24" s="446"/>
      <c r="U24" s="446"/>
      <c r="V24" s="488"/>
      <c r="W24" s="540"/>
      <c r="X24" s="541"/>
      <c r="Y24" s="542"/>
      <c r="Z24" s="444" t="s">
        <v>162</v>
      </c>
      <c r="AA24" s="424"/>
      <c r="AB24" s="424"/>
      <c r="AC24" s="424"/>
      <c r="AD24" s="424"/>
      <c r="AE24" s="424"/>
      <c r="AF24" s="424"/>
      <c r="AG24" s="425"/>
      <c r="AH24" s="445">
        <v>235</v>
      </c>
      <c r="AI24" s="446"/>
      <c r="AJ24" s="446"/>
      <c r="AK24" s="446"/>
      <c r="AL24" s="488"/>
      <c r="AM24" s="445">
        <v>687375</v>
      </c>
      <c r="AN24" s="446"/>
      <c r="AO24" s="446"/>
      <c r="AP24" s="446"/>
      <c r="AQ24" s="446"/>
      <c r="AR24" s="488"/>
      <c r="AS24" s="445">
        <v>2925</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8917702</v>
      </c>
      <c r="BO24" s="395"/>
      <c r="BP24" s="395"/>
      <c r="BQ24" s="395"/>
      <c r="BR24" s="395"/>
      <c r="BS24" s="395"/>
      <c r="BT24" s="395"/>
      <c r="BU24" s="396"/>
      <c r="BV24" s="394">
        <v>8669633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7200</v>
      </c>
      <c r="R25" s="446"/>
      <c r="S25" s="446"/>
      <c r="T25" s="446"/>
      <c r="U25" s="446"/>
      <c r="V25" s="488"/>
      <c r="W25" s="540"/>
      <c r="X25" s="541"/>
      <c r="Y25" s="542"/>
      <c r="Z25" s="444" t="s">
        <v>165</v>
      </c>
      <c r="AA25" s="424"/>
      <c r="AB25" s="424"/>
      <c r="AC25" s="424"/>
      <c r="AD25" s="424"/>
      <c r="AE25" s="424"/>
      <c r="AF25" s="424"/>
      <c r="AG25" s="425"/>
      <c r="AH25" s="445">
        <v>55</v>
      </c>
      <c r="AI25" s="446"/>
      <c r="AJ25" s="446"/>
      <c r="AK25" s="446"/>
      <c r="AL25" s="488"/>
      <c r="AM25" s="445">
        <v>149600</v>
      </c>
      <c r="AN25" s="446"/>
      <c r="AO25" s="446"/>
      <c r="AP25" s="446"/>
      <c r="AQ25" s="446"/>
      <c r="AR25" s="488"/>
      <c r="AS25" s="445">
        <v>2720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319692</v>
      </c>
      <c r="BO25" s="358"/>
      <c r="BP25" s="358"/>
      <c r="BQ25" s="358"/>
      <c r="BR25" s="358"/>
      <c r="BS25" s="358"/>
      <c r="BT25" s="358"/>
      <c r="BU25" s="359"/>
      <c r="BV25" s="357">
        <v>988175</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10713</v>
      </c>
      <c r="AN26" s="446"/>
      <c r="AO26" s="446"/>
      <c r="AP26" s="446"/>
      <c r="AQ26" s="446"/>
      <c r="AR26" s="488"/>
      <c r="AS26" s="445">
        <v>3571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3400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303499</v>
      </c>
      <c r="BO27" s="517"/>
      <c r="BP27" s="517"/>
      <c r="BQ27" s="517"/>
      <c r="BR27" s="517"/>
      <c r="BS27" s="517"/>
      <c r="BT27" s="517"/>
      <c r="BU27" s="518"/>
      <c r="BV27" s="516">
        <v>303498</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2750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1028061</v>
      </c>
      <c r="BO28" s="358"/>
      <c r="BP28" s="358"/>
      <c r="BQ28" s="358"/>
      <c r="BR28" s="358"/>
      <c r="BS28" s="358"/>
      <c r="BT28" s="358"/>
      <c r="BU28" s="359"/>
      <c r="BV28" s="357">
        <v>1028061</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12</v>
      </c>
      <c r="M29" s="446"/>
      <c r="N29" s="446"/>
      <c r="O29" s="446"/>
      <c r="P29" s="488"/>
      <c r="Q29" s="445">
        <v>2430</v>
      </c>
      <c r="R29" s="446"/>
      <c r="S29" s="446"/>
      <c r="T29" s="446"/>
      <c r="U29" s="446"/>
      <c r="V29" s="488"/>
      <c r="W29" s="543"/>
      <c r="X29" s="544"/>
      <c r="Y29" s="545"/>
      <c r="Z29" s="444" t="s">
        <v>177</v>
      </c>
      <c r="AA29" s="424"/>
      <c r="AB29" s="424"/>
      <c r="AC29" s="424"/>
      <c r="AD29" s="424"/>
      <c r="AE29" s="424"/>
      <c r="AF29" s="424"/>
      <c r="AG29" s="425"/>
      <c r="AH29" s="445">
        <v>235</v>
      </c>
      <c r="AI29" s="446"/>
      <c r="AJ29" s="446"/>
      <c r="AK29" s="446"/>
      <c r="AL29" s="488"/>
      <c r="AM29" s="445">
        <v>687375</v>
      </c>
      <c r="AN29" s="446"/>
      <c r="AO29" s="446"/>
      <c r="AP29" s="446"/>
      <c r="AQ29" s="446"/>
      <c r="AR29" s="488"/>
      <c r="AS29" s="445">
        <v>2925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1517454</v>
      </c>
      <c r="BO29" s="395"/>
      <c r="BP29" s="395"/>
      <c r="BQ29" s="395"/>
      <c r="BR29" s="395"/>
      <c r="BS29" s="395"/>
      <c r="BT29" s="395"/>
      <c r="BU29" s="396"/>
      <c r="BV29" s="394">
        <v>1251156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11985457</v>
      </c>
      <c r="BO30" s="517"/>
      <c r="BP30" s="517"/>
      <c r="BQ30" s="517"/>
      <c r="BR30" s="517"/>
      <c r="BS30" s="517"/>
      <c r="BT30" s="517"/>
      <c r="BU30" s="518"/>
      <c r="BV30" s="516">
        <v>10440464</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八雲町病院事業会計</v>
      </c>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IF('各会計、関係団体の財政状況及び健全化判断比率'!B34="","",'各会計、関係団体の財政状況及び健全化判断比率'!B34)</f>
        <v>八雲町熊石地域簡易水道事業特別会計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渡島・檜山地方税滞納整理機構</v>
      </c>
      <c r="BZ34" s="585"/>
      <c r="CA34" s="585"/>
      <c r="CB34" s="585"/>
      <c r="CC34" s="585"/>
      <c r="CD34" s="585"/>
      <c r="CE34" s="585"/>
      <c r="CF34" s="585"/>
      <c r="CG34" s="585"/>
      <c r="CH34" s="585"/>
      <c r="CI34" s="585"/>
      <c r="CJ34" s="585"/>
      <c r="CK34" s="585"/>
      <c r="CL34" s="585"/>
      <c r="CM34" s="585"/>
      <c r="CN34" s="175"/>
      <c r="CO34" s="584">
        <f>IF(CQ34="","",MAX(C34:D43,U34:V43,AM34:AN43,BE34:BF43,BW34:BX43)+1)</f>
        <v>14</v>
      </c>
      <c r="CP34" s="584"/>
      <c r="CQ34" s="585" t="str">
        <f>IF('各会計、関係団体の財政状況及び健全化判断比率'!BS7="","",'各会計、関係団体の財政状況及び健全化判断比率'!BS7)</f>
        <v>株式会社　青年舎</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介護保険（保険）事業特別会計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八雲町水道事業会計</v>
      </c>
      <c r="AP35" s="585"/>
      <c r="AQ35" s="585"/>
      <c r="AR35" s="585"/>
      <c r="AS35" s="585"/>
      <c r="AT35" s="585"/>
      <c r="AU35" s="585"/>
      <c r="AV35" s="585"/>
      <c r="AW35" s="585"/>
      <c r="AX35" s="585"/>
      <c r="AY35" s="585"/>
      <c r="AZ35" s="585"/>
      <c r="BA35" s="585"/>
      <c r="BB35" s="585"/>
      <c r="BC35" s="585"/>
      <c r="BD35" s="175"/>
      <c r="BE35" s="584">
        <f t="shared" ref="BE35:BE43" si="1">IF(BG35="","",BE34+1)</f>
        <v>9</v>
      </c>
      <c r="BF35" s="584"/>
      <c r="BG35" s="585" t="str">
        <f>IF('各会計、関係団体の財政状況及び健全化判断比率'!B35="","",'各会計、関係団体の財政状況及び健全化判断比率'!B35)</f>
        <v>八雲町下水道事業特別会計</v>
      </c>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渡島廃棄物処理広域連合</v>
      </c>
      <c r="BZ35" s="585"/>
      <c r="CA35" s="585"/>
      <c r="CB35" s="585"/>
      <c r="CC35" s="585"/>
      <c r="CD35" s="585"/>
      <c r="CE35" s="585"/>
      <c r="CF35" s="585"/>
      <c r="CG35" s="585"/>
      <c r="CH35" s="585"/>
      <c r="CI35" s="585"/>
      <c r="CJ35" s="585"/>
      <c r="CK35" s="585"/>
      <c r="CL35" s="585"/>
      <c r="CM35" s="585"/>
      <c r="CN35" s="175"/>
      <c r="CO35" s="584">
        <f t="shared" ref="CO35:CO43" si="3">IF(CQ35="","",CO34+1)</f>
        <v>15</v>
      </c>
      <c r="CP35" s="584"/>
      <c r="CQ35" s="585" t="str">
        <f>IF('各会計、関係団体の財政状況及び健全化判断比率'!BS8="","",'各会計、関係団体の財政状況及び健全化判断比率'!BS8)</f>
        <v>株式会社　木蓮</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10</v>
      </c>
      <c r="BF36" s="584"/>
      <c r="BG36" s="585" t="str">
        <f>IF('各会計、関係団体の財政状況及び健全化判断比率'!B36="","",'各会計、関係団体の財政状況及び健全化判断比率'!B36)</f>
        <v>八雲町農業集落排水事業特別会計</v>
      </c>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南部檜山衛生処理組合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介護保険（サービス）事業特別会計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qYoLb/IcZxdQKRXxgJuayE1tw3POzyJpv4s7UvFdhimmsbqmXY80PIiQDFRX1D0RlvXU8pgOBozIVMWCDz9hmg==" saltValue="i9IEplE9NiqqZOK/4WLs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539</v>
      </c>
      <c r="D34" s="1136"/>
      <c r="E34" s="1137"/>
      <c r="F34" s="32">
        <v>4.5999999999999996</v>
      </c>
      <c r="G34" s="33">
        <v>11.11</v>
      </c>
      <c r="H34" s="33">
        <v>20.47</v>
      </c>
      <c r="I34" s="33">
        <v>28.81</v>
      </c>
      <c r="J34" s="34">
        <v>26.11</v>
      </c>
      <c r="K34" s="22"/>
      <c r="L34" s="22"/>
      <c r="M34" s="22"/>
      <c r="N34" s="22"/>
      <c r="O34" s="22"/>
      <c r="P34" s="22"/>
    </row>
    <row r="35" spans="1:16" ht="39" customHeight="1" x14ac:dyDescent="0.15">
      <c r="A35" s="22"/>
      <c r="B35" s="35"/>
      <c r="C35" s="1132" t="s">
        <v>540</v>
      </c>
      <c r="D35" s="1132"/>
      <c r="E35" s="1133"/>
      <c r="F35" s="36">
        <v>6.66</v>
      </c>
      <c r="G35" s="37">
        <v>6.68</v>
      </c>
      <c r="H35" s="37">
        <v>6.52</v>
      </c>
      <c r="I35" s="37">
        <v>7.04</v>
      </c>
      <c r="J35" s="38">
        <v>7.25</v>
      </c>
      <c r="K35" s="22"/>
      <c r="L35" s="22"/>
      <c r="M35" s="22"/>
      <c r="N35" s="22"/>
      <c r="O35" s="22"/>
      <c r="P35" s="22"/>
    </row>
    <row r="36" spans="1:16" ht="39" customHeight="1" x14ac:dyDescent="0.15">
      <c r="A36" s="22"/>
      <c r="B36" s="35"/>
      <c r="C36" s="1132" t="s">
        <v>541</v>
      </c>
      <c r="D36" s="1132"/>
      <c r="E36" s="1133"/>
      <c r="F36" s="36">
        <v>3.3</v>
      </c>
      <c r="G36" s="37">
        <v>5.09</v>
      </c>
      <c r="H36" s="37">
        <v>3.19</v>
      </c>
      <c r="I36" s="37">
        <v>6.14</v>
      </c>
      <c r="J36" s="38">
        <v>4.2300000000000004</v>
      </c>
      <c r="K36" s="22"/>
      <c r="L36" s="22"/>
      <c r="M36" s="22"/>
      <c r="N36" s="22"/>
      <c r="O36" s="22"/>
      <c r="P36" s="22"/>
    </row>
    <row r="37" spans="1:16" ht="39" customHeight="1" x14ac:dyDescent="0.15">
      <c r="A37" s="22"/>
      <c r="B37" s="35"/>
      <c r="C37" s="1132" t="s">
        <v>542</v>
      </c>
      <c r="D37" s="1132"/>
      <c r="E37" s="1133"/>
      <c r="F37" s="36">
        <v>0.56000000000000005</v>
      </c>
      <c r="G37" s="37">
        <v>0.44</v>
      </c>
      <c r="H37" s="37">
        <v>0.54</v>
      </c>
      <c r="I37" s="37">
        <v>0.35</v>
      </c>
      <c r="J37" s="38">
        <v>0.57999999999999996</v>
      </c>
      <c r="K37" s="22"/>
      <c r="L37" s="22"/>
      <c r="M37" s="22"/>
      <c r="N37" s="22"/>
      <c r="O37" s="22"/>
      <c r="P37" s="22"/>
    </row>
    <row r="38" spans="1:16" ht="39" customHeight="1" x14ac:dyDescent="0.15">
      <c r="A38" s="22"/>
      <c r="B38" s="35"/>
      <c r="C38" s="1132" t="s">
        <v>543</v>
      </c>
      <c r="D38" s="1132"/>
      <c r="E38" s="1133"/>
      <c r="F38" s="36">
        <v>0.65</v>
      </c>
      <c r="G38" s="37">
        <v>0.52</v>
      </c>
      <c r="H38" s="37">
        <v>0.23</v>
      </c>
      <c r="I38" s="37">
        <v>0.16</v>
      </c>
      <c r="J38" s="38">
        <v>0.41</v>
      </c>
      <c r="K38" s="22"/>
      <c r="L38" s="22"/>
      <c r="M38" s="22"/>
      <c r="N38" s="22"/>
      <c r="O38" s="22"/>
      <c r="P38" s="22"/>
    </row>
    <row r="39" spans="1:16" ht="39" customHeight="1" x14ac:dyDescent="0.15">
      <c r="A39" s="22"/>
      <c r="B39" s="35"/>
      <c r="C39" s="1132" t="s">
        <v>544</v>
      </c>
      <c r="D39" s="1132"/>
      <c r="E39" s="1133"/>
      <c r="F39" s="36">
        <v>0.04</v>
      </c>
      <c r="G39" s="37">
        <v>0.04</v>
      </c>
      <c r="H39" s="37">
        <v>0.04</v>
      </c>
      <c r="I39" s="37">
        <v>0.04</v>
      </c>
      <c r="J39" s="38">
        <v>0.05</v>
      </c>
      <c r="K39" s="22"/>
      <c r="L39" s="22"/>
      <c r="M39" s="22"/>
      <c r="N39" s="22"/>
      <c r="O39" s="22"/>
      <c r="P39" s="22"/>
    </row>
    <row r="40" spans="1:16" ht="39" customHeight="1" x14ac:dyDescent="0.15">
      <c r="A40" s="22"/>
      <c r="B40" s="35"/>
      <c r="C40" s="1132" t="s">
        <v>545</v>
      </c>
      <c r="D40" s="1132"/>
      <c r="E40" s="1133"/>
      <c r="F40" s="36">
        <v>0</v>
      </c>
      <c r="G40" s="37">
        <v>0</v>
      </c>
      <c r="H40" s="37">
        <v>0</v>
      </c>
      <c r="I40" s="37">
        <v>0</v>
      </c>
      <c r="J40" s="38">
        <v>0.03</v>
      </c>
      <c r="K40" s="22"/>
      <c r="L40" s="22"/>
      <c r="M40" s="22"/>
      <c r="N40" s="22"/>
      <c r="O40" s="22"/>
      <c r="P40" s="22"/>
    </row>
    <row r="41" spans="1:16" ht="39" customHeight="1" x14ac:dyDescent="0.15">
      <c r="A41" s="22"/>
      <c r="B41" s="35"/>
      <c r="C41" s="1132" t="s">
        <v>546</v>
      </c>
      <c r="D41" s="1132"/>
      <c r="E41" s="1133"/>
      <c r="F41" s="36">
        <v>0</v>
      </c>
      <c r="G41" s="37">
        <v>0</v>
      </c>
      <c r="H41" s="37">
        <v>0</v>
      </c>
      <c r="I41" s="37">
        <v>0</v>
      </c>
      <c r="J41" s="38">
        <v>0.02</v>
      </c>
      <c r="K41" s="22"/>
      <c r="L41" s="22"/>
      <c r="M41" s="22"/>
      <c r="N41" s="22"/>
      <c r="O41" s="22"/>
      <c r="P41" s="22"/>
    </row>
    <row r="42" spans="1:16" ht="39" customHeight="1" x14ac:dyDescent="0.15">
      <c r="A42" s="22"/>
      <c r="B42" s="39"/>
      <c r="C42" s="1132" t="s">
        <v>547</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548</v>
      </c>
      <c r="D43" s="1134"/>
      <c r="E43" s="1135"/>
      <c r="F43" s="41">
        <v>0.04</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j75I4JywsqDxW18foULi9UmGK6ewhTo0sOGzxDrtjsoKtC6bQEK5lOyaN/sOWxANHO5izxQQnkSL0H4hwNs0w==" saltValue="XCFAPfJqP3VxTc6aFN1I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1427</v>
      </c>
      <c r="L45" s="58">
        <v>1459</v>
      </c>
      <c r="M45" s="58">
        <v>1473</v>
      </c>
      <c r="N45" s="58">
        <v>1348</v>
      </c>
      <c r="O45" s="59">
        <v>1339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839</v>
      </c>
      <c r="L48" s="62">
        <v>817</v>
      </c>
      <c r="M48" s="62">
        <v>893</v>
      </c>
      <c r="N48" s="62">
        <v>718</v>
      </c>
      <c r="O48" s="63">
        <v>715</v>
      </c>
      <c r="P48" s="46"/>
      <c r="Q48" s="46"/>
      <c r="R48" s="46"/>
      <c r="S48" s="46"/>
      <c r="T48" s="46"/>
      <c r="U48" s="46"/>
    </row>
    <row r="49" spans="1:21" ht="30.75" customHeight="1" x14ac:dyDescent="0.15">
      <c r="A49" s="46"/>
      <c r="B49" s="1140"/>
      <c r="C49" s="1141"/>
      <c r="D49" s="60"/>
      <c r="E49" s="1146" t="s">
        <v>14</v>
      </c>
      <c r="F49" s="1146"/>
      <c r="G49" s="1146"/>
      <c r="H49" s="1146"/>
      <c r="I49" s="1146"/>
      <c r="J49" s="1147"/>
      <c r="K49" s="61">
        <v>1</v>
      </c>
      <c r="L49" s="62">
        <v>13</v>
      </c>
      <c r="M49" s="62">
        <v>32</v>
      </c>
      <c r="N49" s="62">
        <v>31</v>
      </c>
      <c r="O49" s="63">
        <v>31</v>
      </c>
      <c r="P49" s="46"/>
      <c r="Q49" s="46"/>
      <c r="R49" s="46"/>
      <c r="S49" s="46"/>
      <c r="T49" s="46"/>
      <c r="U49" s="46"/>
    </row>
    <row r="50" spans="1:21" ht="30.75" customHeight="1" x14ac:dyDescent="0.15">
      <c r="A50" s="46"/>
      <c r="B50" s="1140"/>
      <c r="C50" s="1141"/>
      <c r="D50" s="60"/>
      <c r="E50" s="1146" t="s">
        <v>15</v>
      </c>
      <c r="F50" s="1146"/>
      <c r="G50" s="1146"/>
      <c r="H50" s="1146"/>
      <c r="I50" s="1146"/>
      <c r="J50" s="1147"/>
      <c r="K50" s="61">
        <v>8</v>
      </c>
      <c r="L50" s="62">
        <v>6</v>
      </c>
      <c r="M50" s="62">
        <v>10</v>
      </c>
      <c r="N50" s="62">
        <v>7</v>
      </c>
      <c r="O50" s="63">
        <v>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1463</v>
      </c>
      <c r="L52" s="62">
        <v>1510</v>
      </c>
      <c r="M52" s="62">
        <v>1584</v>
      </c>
      <c r="N52" s="62">
        <v>1541</v>
      </c>
      <c r="O52" s="63">
        <v>1569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812</v>
      </c>
      <c r="L53" s="67">
        <v>785</v>
      </c>
      <c r="M53" s="67">
        <v>824</v>
      </c>
      <c r="N53" s="67">
        <v>563</v>
      </c>
      <c r="O53" s="68">
        <v>523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ZzIy/S6nRsLg80htKcHobMpZpQpfYt4SziucIBBBlsPM7mp3qaHACUu/MY1LjP60i0jAPd+jKXwu5STEcutg==" saltValue="Cet/AjlAZZc4ObrWQtFk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42">
        <v>12977</v>
      </c>
      <c r="J41" s="343">
        <v>14157</v>
      </c>
      <c r="K41" s="343">
        <v>13673</v>
      </c>
      <c r="L41" s="343">
        <v>12905</v>
      </c>
      <c r="M41" s="344">
        <v>12733</v>
      </c>
    </row>
    <row r="42" spans="2:13" ht="27.75" customHeight="1" x14ac:dyDescent="0.15">
      <c r="B42" s="1171"/>
      <c r="C42" s="1172"/>
      <c r="D42" s="104"/>
      <c r="E42" s="1177" t="s">
        <v>32</v>
      </c>
      <c r="F42" s="1177"/>
      <c r="G42" s="1177"/>
      <c r="H42" s="1178"/>
      <c r="I42" s="345">
        <v>7</v>
      </c>
      <c r="J42" s="346">
        <v>4</v>
      </c>
      <c r="K42" s="346" t="s">
        <v>491</v>
      </c>
      <c r="L42" s="346" t="s">
        <v>491</v>
      </c>
      <c r="M42" s="347" t="s">
        <v>491</v>
      </c>
    </row>
    <row r="43" spans="2:13" ht="27.75" customHeight="1" x14ac:dyDescent="0.15">
      <c r="B43" s="1171"/>
      <c r="C43" s="1172"/>
      <c r="D43" s="104"/>
      <c r="E43" s="1177" t="s">
        <v>33</v>
      </c>
      <c r="F43" s="1177"/>
      <c r="G43" s="1177"/>
      <c r="H43" s="1178"/>
      <c r="I43" s="345">
        <v>8293</v>
      </c>
      <c r="J43" s="346">
        <v>8639</v>
      </c>
      <c r="K43" s="346">
        <v>9176</v>
      </c>
      <c r="L43" s="346">
        <v>7805</v>
      </c>
      <c r="M43" s="347">
        <v>6836</v>
      </c>
    </row>
    <row r="44" spans="2:13" ht="27.75" customHeight="1" x14ac:dyDescent="0.15">
      <c r="B44" s="1171"/>
      <c r="C44" s="1172"/>
      <c r="D44" s="104"/>
      <c r="E44" s="1177" t="s">
        <v>34</v>
      </c>
      <c r="F44" s="1177"/>
      <c r="G44" s="1177"/>
      <c r="H44" s="1178"/>
      <c r="I44" s="345">
        <v>157</v>
      </c>
      <c r="J44" s="346">
        <v>369</v>
      </c>
      <c r="K44" s="346">
        <v>330</v>
      </c>
      <c r="L44" s="346">
        <v>298</v>
      </c>
      <c r="M44" s="347">
        <v>272</v>
      </c>
    </row>
    <row r="45" spans="2:13" ht="27.75" customHeight="1" x14ac:dyDescent="0.15">
      <c r="B45" s="1171"/>
      <c r="C45" s="1172"/>
      <c r="D45" s="104"/>
      <c r="E45" s="1177" t="s">
        <v>35</v>
      </c>
      <c r="F45" s="1177"/>
      <c r="G45" s="1177"/>
      <c r="H45" s="1178"/>
      <c r="I45" s="345">
        <v>818</v>
      </c>
      <c r="J45" s="346">
        <v>771</v>
      </c>
      <c r="K45" s="346">
        <v>665</v>
      </c>
      <c r="L45" s="346">
        <v>559</v>
      </c>
      <c r="M45" s="347">
        <v>545</v>
      </c>
    </row>
    <row r="46" spans="2:13" ht="27.75" customHeight="1" x14ac:dyDescent="0.15">
      <c r="B46" s="1171"/>
      <c r="C46" s="1172"/>
      <c r="D46" s="105"/>
      <c r="E46" s="1177" t="s">
        <v>36</v>
      </c>
      <c r="F46" s="1177"/>
      <c r="G46" s="1177"/>
      <c r="H46" s="1178"/>
      <c r="I46" s="345" t="s">
        <v>491</v>
      </c>
      <c r="J46" s="346" t="s">
        <v>491</v>
      </c>
      <c r="K46" s="346" t="s">
        <v>491</v>
      </c>
      <c r="L46" s="346" t="s">
        <v>491</v>
      </c>
      <c r="M46" s="347" t="s">
        <v>491</v>
      </c>
    </row>
    <row r="47" spans="2:13" ht="27.75" customHeight="1" x14ac:dyDescent="0.15">
      <c r="B47" s="1171"/>
      <c r="C47" s="1172"/>
      <c r="D47" s="106"/>
      <c r="E47" s="1179" t="s">
        <v>37</v>
      </c>
      <c r="F47" s="1180"/>
      <c r="G47" s="1180"/>
      <c r="H47" s="1181"/>
      <c r="I47" s="345" t="s">
        <v>491</v>
      </c>
      <c r="J47" s="346" t="s">
        <v>491</v>
      </c>
      <c r="K47" s="346" t="s">
        <v>491</v>
      </c>
      <c r="L47" s="346" t="s">
        <v>491</v>
      </c>
      <c r="M47" s="347" t="s">
        <v>491</v>
      </c>
    </row>
    <row r="48" spans="2:13" ht="27.75" customHeight="1" x14ac:dyDescent="0.15">
      <c r="B48" s="1171"/>
      <c r="C48" s="1172"/>
      <c r="D48" s="104"/>
      <c r="E48" s="1177" t="s">
        <v>38</v>
      </c>
      <c r="F48" s="1177"/>
      <c r="G48" s="1177"/>
      <c r="H48" s="1178"/>
      <c r="I48" s="345" t="s">
        <v>491</v>
      </c>
      <c r="J48" s="346" t="s">
        <v>491</v>
      </c>
      <c r="K48" s="346" t="s">
        <v>491</v>
      </c>
      <c r="L48" s="346" t="s">
        <v>491</v>
      </c>
      <c r="M48" s="347" t="s">
        <v>491</v>
      </c>
    </row>
    <row r="49" spans="2:13" ht="27.75" customHeight="1" x14ac:dyDescent="0.15">
      <c r="B49" s="1173"/>
      <c r="C49" s="1174"/>
      <c r="D49" s="104"/>
      <c r="E49" s="1177" t="s">
        <v>39</v>
      </c>
      <c r="F49" s="1177"/>
      <c r="G49" s="1177"/>
      <c r="H49" s="1178"/>
      <c r="I49" s="345" t="s">
        <v>491</v>
      </c>
      <c r="J49" s="346" t="s">
        <v>491</v>
      </c>
      <c r="K49" s="346" t="s">
        <v>491</v>
      </c>
      <c r="L49" s="346" t="s">
        <v>491</v>
      </c>
      <c r="M49" s="347" t="s">
        <v>491</v>
      </c>
    </row>
    <row r="50" spans="2:13" ht="27.75" customHeight="1" x14ac:dyDescent="0.15">
      <c r="B50" s="1182" t="s">
        <v>40</v>
      </c>
      <c r="C50" s="1183"/>
      <c r="D50" s="107"/>
      <c r="E50" s="1177" t="s">
        <v>41</v>
      </c>
      <c r="F50" s="1177"/>
      <c r="G50" s="1177"/>
      <c r="H50" s="1178"/>
      <c r="I50" s="345">
        <v>6578</v>
      </c>
      <c r="J50" s="346">
        <v>6324</v>
      </c>
      <c r="K50" s="346">
        <v>10528</v>
      </c>
      <c r="L50" s="346">
        <v>12242</v>
      </c>
      <c r="M50" s="347">
        <v>14003</v>
      </c>
    </row>
    <row r="51" spans="2:13" ht="27.75" customHeight="1" x14ac:dyDescent="0.15">
      <c r="B51" s="1171"/>
      <c r="C51" s="1172"/>
      <c r="D51" s="104"/>
      <c r="E51" s="1177" t="s">
        <v>42</v>
      </c>
      <c r="F51" s="1177"/>
      <c r="G51" s="1177"/>
      <c r="H51" s="1178"/>
      <c r="I51" s="345">
        <v>344</v>
      </c>
      <c r="J51" s="346">
        <v>295</v>
      </c>
      <c r="K51" s="346">
        <v>260</v>
      </c>
      <c r="L51" s="346">
        <v>222</v>
      </c>
      <c r="M51" s="347">
        <v>169</v>
      </c>
    </row>
    <row r="52" spans="2:13" ht="27.75" customHeight="1" x14ac:dyDescent="0.15">
      <c r="B52" s="1173"/>
      <c r="C52" s="1174"/>
      <c r="D52" s="104"/>
      <c r="E52" s="1177" t="s">
        <v>43</v>
      </c>
      <c r="F52" s="1177"/>
      <c r="G52" s="1177"/>
      <c r="H52" s="1178"/>
      <c r="I52" s="345">
        <v>15566</v>
      </c>
      <c r="J52" s="346">
        <v>16223</v>
      </c>
      <c r="K52" s="346">
        <v>15585</v>
      </c>
      <c r="L52" s="346">
        <v>14889</v>
      </c>
      <c r="M52" s="347">
        <v>14753</v>
      </c>
    </row>
    <row r="53" spans="2:13" ht="27.75" customHeight="1" thickBot="1" x14ac:dyDescent="0.2">
      <c r="B53" s="1184" t="s">
        <v>19</v>
      </c>
      <c r="C53" s="1185"/>
      <c r="D53" s="108"/>
      <c r="E53" s="1186" t="s">
        <v>44</v>
      </c>
      <c r="F53" s="1186"/>
      <c r="G53" s="1186"/>
      <c r="H53" s="1187"/>
      <c r="I53" s="348">
        <v>-236</v>
      </c>
      <c r="J53" s="349">
        <v>1097</v>
      </c>
      <c r="K53" s="349">
        <v>-2529</v>
      </c>
      <c r="L53" s="349">
        <v>-5785</v>
      </c>
      <c r="M53" s="350">
        <v>-8540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JK4zVuf7T397XuA4pRcJyuA7ssq/Qh+GOXFXmMRtERj6pBLLLuvqyoQxNTEXIJX1DMVEtvHjkIleeA0+DU5iw==" saltValue="yeUTp/xXfvMMCuZSnyUC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120">
        <v>1108</v>
      </c>
      <c r="G55" s="120">
        <v>1028</v>
      </c>
      <c r="H55" s="121">
        <v>1028</v>
      </c>
    </row>
    <row r="56" spans="2:8" ht="52.5" customHeight="1" x14ac:dyDescent="0.15">
      <c r="B56" s="122"/>
      <c r="C56" s="1198" t="s">
        <v>47</v>
      </c>
      <c r="D56" s="1198"/>
      <c r="E56" s="1199"/>
      <c r="F56" s="123">
        <v>1153</v>
      </c>
      <c r="G56" s="123">
        <v>1251</v>
      </c>
      <c r="H56" s="124">
        <v>1517</v>
      </c>
    </row>
    <row r="57" spans="2:8" ht="53.25" customHeight="1" x14ac:dyDescent="0.15">
      <c r="B57" s="122"/>
      <c r="C57" s="1200" t="s">
        <v>48</v>
      </c>
      <c r="D57" s="1200"/>
      <c r="E57" s="1201"/>
      <c r="F57" s="125">
        <v>9739</v>
      </c>
      <c r="G57" s="125">
        <v>10440</v>
      </c>
      <c r="H57" s="126">
        <v>11985</v>
      </c>
    </row>
    <row r="58" spans="2:8" ht="45.75" customHeight="1" x14ac:dyDescent="0.15">
      <c r="B58" s="127"/>
      <c r="C58" s="1188" t="s">
        <v>560</v>
      </c>
      <c r="D58" s="1189"/>
      <c r="E58" s="1190"/>
      <c r="F58" s="128">
        <v>5625</v>
      </c>
      <c r="G58" s="128">
        <v>6244</v>
      </c>
      <c r="H58" s="129">
        <v>7779</v>
      </c>
    </row>
    <row r="59" spans="2:8" ht="45.75" customHeight="1" x14ac:dyDescent="0.15">
      <c r="B59" s="127"/>
      <c r="C59" s="1188" t="s">
        <v>561</v>
      </c>
      <c r="D59" s="1189"/>
      <c r="E59" s="1190"/>
      <c r="F59" s="128">
        <v>2703</v>
      </c>
      <c r="G59" s="128">
        <v>2761</v>
      </c>
      <c r="H59" s="129">
        <v>2747</v>
      </c>
    </row>
    <row r="60" spans="2:8" ht="45.75" customHeight="1" x14ac:dyDescent="0.15">
      <c r="B60" s="127"/>
      <c r="C60" s="1188" t="s">
        <v>562</v>
      </c>
      <c r="D60" s="1189"/>
      <c r="E60" s="1190"/>
      <c r="F60" s="128">
        <v>1100</v>
      </c>
      <c r="G60" s="128">
        <v>1100</v>
      </c>
      <c r="H60" s="129">
        <v>1100</v>
      </c>
    </row>
    <row r="61" spans="2:8" ht="45.75" customHeight="1" x14ac:dyDescent="0.15">
      <c r="B61" s="127"/>
      <c r="C61" s="1188" t="s">
        <v>563</v>
      </c>
      <c r="D61" s="1189"/>
      <c r="E61" s="1190"/>
      <c r="F61" s="128">
        <v>122</v>
      </c>
      <c r="G61" s="128">
        <v>122</v>
      </c>
      <c r="H61" s="129">
        <v>122</v>
      </c>
    </row>
    <row r="62" spans="2:8" ht="45.75" customHeight="1" thickBot="1" x14ac:dyDescent="0.2">
      <c r="B62" s="130"/>
      <c r="C62" s="1191" t="s">
        <v>564</v>
      </c>
      <c r="D62" s="1192"/>
      <c r="E62" s="1193"/>
      <c r="F62" s="131">
        <v>71</v>
      </c>
      <c r="G62" s="131">
        <v>95</v>
      </c>
      <c r="H62" s="132">
        <v>119</v>
      </c>
    </row>
    <row r="63" spans="2:8" ht="52.5" customHeight="1" thickBot="1" x14ac:dyDescent="0.2">
      <c r="B63" s="133"/>
      <c r="C63" s="1194" t="s">
        <v>49</v>
      </c>
      <c r="D63" s="1194"/>
      <c r="E63" s="1195"/>
      <c r="F63" s="134">
        <v>12000</v>
      </c>
      <c r="G63" s="134">
        <v>12720</v>
      </c>
      <c r="H63" s="135">
        <v>14531</v>
      </c>
    </row>
    <row r="64" spans="2:8" x14ac:dyDescent="0.15"/>
  </sheetData>
  <sheetProtection algorithmName="SHA-512" hashValue="yUQKn3y+dQ9x9txUhE8QSv2qfvCrVkZqqSxp2bZ78LJkGQgJlMrUh2l9fL0OC/5ZjcorokoOD8gVcMmYeJwf7w==" saltValue="+w3GkxzECBNJVgFEvG6H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539C1-3DD9-4017-9495-CB0DCCA784C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568</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569</v>
      </c>
      <c r="AO51" s="1230"/>
      <c r="AP51" s="1230"/>
      <c r="AQ51" s="1230"/>
      <c r="AR51" s="1230"/>
      <c r="AS51" s="1230"/>
      <c r="AT51" s="1230"/>
      <c r="AU51" s="1230"/>
      <c r="AV51" s="1230"/>
      <c r="AW51" s="1230"/>
      <c r="AX51" s="1230"/>
      <c r="AY51" s="1230"/>
      <c r="AZ51" s="1230"/>
      <c r="BA51" s="1230"/>
      <c r="BB51" s="1230" t="s">
        <v>570</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v>16.8</v>
      </c>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571</v>
      </c>
      <c r="BC53" s="1230"/>
      <c r="BD53" s="1230"/>
      <c r="BE53" s="1230"/>
      <c r="BF53" s="1230"/>
      <c r="BG53" s="1230"/>
      <c r="BH53" s="1230"/>
      <c r="BI53" s="1230"/>
      <c r="BJ53" s="1230"/>
      <c r="BK53" s="1230"/>
      <c r="BL53" s="1230"/>
      <c r="BM53" s="1230"/>
      <c r="BN53" s="1230"/>
      <c r="BO53" s="1230"/>
      <c r="BP53" s="1231">
        <v>58.7</v>
      </c>
      <c r="BQ53" s="1231"/>
      <c r="BR53" s="1231"/>
      <c r="BS53" s="1231"/>
      <c r="BT53" s="1231"/>
      <c r="BU53" s="1231"/>
      <c r="BV53" s="1231"/>
      <c r="BW53" s="1231"/>
      <c r="BX53" s="1231">
        <v>60.1</v>
      </c>
      <c r="BY53" s="1231"/>
      <c r="BZ53" s="1231"/>
      <c r="CA53" s="1231"/>
      <c r="CB53" s="1231"/>
      <c r="CC53" s="1231"/>
      <c r="CD53" s="1231"/>
      <c r="CE53" s="1231"/>
      <c r="CF53" s="1231">
        <v>62</v>
      </c>
      <c r="CG53" s="1231"/>
      <c r="CH53" s="1231"/>
      <c r="CI53" s="1231"/>
      <c r="CJ53" s="1231"/>
      <c r="CK53" s="1231"/>
      <c r="CL53" s="1231"/>
      <c r="CM53" s="1231"/>
      <c r="CN53" s="1231">
        <v>63.6</v>
      </c>
      <c r="CO53" s="1231"/>
      <c r="CP53" s="1231"/>
      <c r="CQ53" s="1231"/>
      <c r="CR53" s="1231"/>
      <c r="CS53" s="1231"/>
      <c r="CT53" s="1231"/>
      <c r="CU53" s="1231"/>
      <c r="CV53" s="1231">
        <v>65</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572</v>
      </c>
      <c r="AO55" s="1226"/>
      <c r="AP55" s="1226"/>
      <c r="AQ55" s="1226"/>
      <c r="AR55" s="1226"/>
      <c r="AS55" s="1226"/>
      <c r="AT55" s="1226"/>
      <c r="AU55" s="1226"/>
      <c r="AV55" s="1226"/>
      <c r="AW55" s="1226"/>
      <c r="AX55" s="1226"/>
      <c r="AY55" s="1226"/>
      <c r="AZ55" s="1226"/>
      <c r="BA55" s="1226"/>
      <c r="BB55" s="1230" t="s">
        <v>570</v>
      </c>
      <c r="BC55" s="1230"/>
      <c r="BD55" s="1230"/>
      <c r="BE55" s="1230"/>
      <c r="BF55" s="1230"/>
      <c r="BG55" s="1230"/>
      <c r="BH55" s="1230"/>
      <c r="BI55" s="1230"/>
      <c r="BJ55" s="1230"/>
      <c r="BK55" s="1230"/>
      <c r="BL55" s="1230"/>
      <c r="BM55" s="1230"/>
      <c r="BN55" s="1230"/>
      <c r="BO55" s="1230"/>
      <c r="BP55" s="1231">
        <v>20</v>
      </c>
      <c r="BQ55" s="1231"/>
      <c r="BR55" s="1231"/>
      <c r="BS55" s="1231"/>
      <c r="BT55" s="1231"/>
      <c r="BU55" s="1231"/>
      <c r="BV55" s="1231"/>
      <c r="BW55" s="1231"/>
      <c r="BX55" s="1231">
        <v>10.199999999999999</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571</v>
      </c>
      <c r="BC57" s="1230"/>
      <c r="BD57" s="1230"/>
      <c r="BE57" s="1230"/>
      <c r="BF57" s="1230"/>
      <c r="BG57" s="1230"/>
      <c r="BH57" s="1230"/>
      <c r="BI57" s="1230"/>
      <c r="BJ57" s="1230"/>
      <c r="BK57" s="1230"/>
      <c r="BL57" s="1230"/>
      <c r="BM57" s="1230"/>
      <c r="BN57" s="1230"/>
      <c r="BO57" s="1230"/>
      <c r="BP57" s="1231">
        <v>60.7</v>
      </c>
      <c r="BQ57" s="1231"/>
      <c r="BR57" s="1231"/>
      <c r="BS57" s="1231"/>
      <c r="BT57" s="1231"/>
      <c r="BU57" s="1231"/>
      <c r="BV57" s="1231"/>
      <c r="BW57" s="1231"/>
      <c r="BX57" s="1231">
        <v>61.1</v>
      </c>
      <c r="BY57" s="1231"/>
      <c r="BZ57" s="1231"/>
      <c r="CA57" s="1231"/>
      <c r="CB57" s="1231"/>
      <c r="CC57" s="1231"/>
      <c r="CD57" s="1231"/>
      <c r="CE57" s="1231"/>
      <c r="CF57" s="1231">
        <v>63.5</v>
      </c>
      <c r="CG57" s="1231"/>
      <c r="CH57" s="1231"/>
      <c r="CI57" s="1231"/>
      <c r="CJ57" s="1231"/>
      <c r="CK57" s="1231"/>
      <c r="CL57" s="1231"/>
      <c r="CM57" s="1231"/>
      <c r="CN57" s="1231">
        <v>65.400000000000006</v>
      </c>
      <c r="CO57" s="1231"/>
      <c r="CP57" s="1231"/>
      <c r="CQ57" s="1231"/>
      <c r="CR57" s="1231"/>
      <c r="CS57" s="1231"/>
      <c r="CT57" s="1231"/>
      <c r="CU57" s="1231"/>
      <c r="CV57" s="1231">
        <v>66.3</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573</v>
      </c>
    </row>
    <row r="64" spans="1:109" x14ac:dyDescent="0.15">
      <c r="B64" s="259"/>
      <c r="G64" s="1208"/>
      <c r="I64" s="1240"/>
      <c r="J64" s="1240"/>
      <c r="K64" s="1240"/>
      <c r="L64" s="1240"/>
      <c r="M64" s="1240"/>
      <c r="N64" s="1241"/>
      <c r="AM64" s="1208"/>
      <c r="AN64" s="1208" t="s">
        <v>566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x14ac:dyDescent="0.15">
      <c r="B65" s="259"/>
      <c r="AN65" s="1210" t="s">
        <v>574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568</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569</v>
      </c>
      <c r="AO73" s="1230"/>
      <c r="AP73" s="1230"/>
      <c r="AQ73" s="1230"/>
      <c r="AR73" s="1230"/>
      <c r="AS73" s="1230"/>
      <c r="AT73" s="1230"/>
      <c r="AU73" s="1230"/>
      <c r="AV73" s="1230"/>
      <c r="AW73" s="1230"/>
      <c r="AX73" s="1230"/>
      <c r="AY73" s="1230"/>
      <c r="AZ73" s="1230"/>
      <c r="BA73" s="1230"/>
      <c r="BB73" s="1230" t="s">
        <v>570</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v>16.8</v>
      </c>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575</v>
      </c>
      <c r="BC75" s="1230"/>
      <c r="BD75" s="1230"/>
      <c r="BE75" s="1230"/>
      <c r="BF75" s="1230"/>
      <c r="BG75" s="1230"/>
      <c r="BH75" s="1230"/>
      <c r="BI75" s="1230"/>
      <c r="BJ75" s="1230"/>
      <c r="BK75" s="1230"/>
      <c r="BL75" s="1230"/>
      <c r="BM75" s="1230"/>
      <c r="BN75" s="1230"/>
      <c r="BO75" s="1230"/>
      <c r="BP75" s="1231">
        <v>10.4</v>
      </c>
      <c r="BQ75" s="1231"/>
      <c r="BR75" s="1231"/>
      <c r="BS75" s="1231"/>
      <c r="BT75" s="1231"/>
      <c r="BU75" s="1231"/>
      <c r="BV75" s="1231"/>
      <c r="BW75" s="1231"/>
      <c r="BX75" s="1231">
        <v>11.4</v>
      </c>
      <c r="BY75" s="1231"/>
      <c r="BZ75" s="1231"/>
      <c r="CA75" s="1231"/>
      <c r="CB75" s="1231"/>
      <c r="CC75" s="1231"/>
      <c r="CD75" s="1231"/>
      <c r="CE75" s="1231"/>
      <c r="CF75" s="1231">
        <v>12.2</v>
      </c>
      <c r="CG75" s="1231"/>
      <c r="CH75" s="1231"/>
      <c r="CI75" s="1231"/>
      <c r="CJ75" s="1231"/>
      <c r="CK75" s="1231"/>
      <c r="CL75" s="1231"/>
      <c r="CM75" s="1231"/>
      <c r="CN75" s="1231">
        <v>10.8</v>
      </c>
      <c r="CO75" s="1231"/>
      <c r="CP75" s="1231"/>
      <c r="CQ75" s="1231"/>
      <c r="CR75" s="1231"/>
      <c r="CS75" s="1231"/>
      <c r="CT75" s="1231"/>
      <c r="CU75" s="1231"/>
      <c r="CV75" s="1231">
        <v>9.4</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572</v>
      </c>
      <c r="AO77" s="1226"/>
      <c r="AP77" s="1226"/>
      <c r="AQ77" s="1226"/>
      <c r="AR77" s="1226"/>
      <c r="AS77" s="1226"/>
      <c r="AT77" s="1226"/>
      <c r="AU77" s="1226"/>
      <c r="AV77" s="1226"/>
      <c r="AW77" s="1226"/>
      <c r="AX77" s="1226"/>
      <c r="AY77" s="1226"/>
      <c r="AZ77" s="1226"/>
      <c r="BA77" s="1226"/>
      <c r="BB77" s="1230" t="s">
        <v>570</v>
      </c>
      <c r="BC77" s="1230"/>
      <c r="BD77" s="1230"/>
      <c r="BE77" s="1230"/>
      <c r="BF77" s="1230"/>
      <c r="BG77" s="1230"/>
      <c r="BH77" s="1230"/>
      <c r="BI77" s="1230"/>
      <c r="BJ77" s="1230"/>
      <c r="BK77" s="1230"/>
      <c r="BL77" s="1230"/>
      <c r="BM77" s="1230"/>
      <c r="BN77" s="1230"/>
      <c r="BO77" s="1230"/>
      <c r="BP77" s="1231">
        <v>20</v>
      </c>
      <c r="BQ77" s="1231"/>
      <c r="BR77" s="1231"/>
      <c r="BS77" s="1231"/>
      <c r="BT77" s="1231"/>
      <c r="BU77" s="1231"/>
      <c r="BV77" s="1231"/>
      <c r="BW77" s="1231"/>
      <c r="BX77" s="1231">
        <v>10.199999999999999</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575</v>
      </c>
      <c r="BC79" s="1230"/>
      <c r="BD79" s="1230"/>
      <c r="BE79" s="1230"/>
      <c r="BF79" s="1230"/>
      <c r="BG79" s="1230"/>
      <c r="BH79" s="1230"/>
      <c r="BI79" s="1230"/>
      <c r="BJ79" s="1230"/>
      <c r="BK79" s="1230"/>
      <c r="BL79" s="1230"/>
      <c r="BM79" s="1230"/>
      <c r="BN79" s="1230"/>
      <c r="BO79" s="1230"/>
      <c r="BP79" s="1231">
        <v>8.9</v>
      </c>
      <c r="BQ79" s="1231"/>
      <c r="BR79" s="1231"/>
      <c r="BS79" s="1231"/>
      <c r="BT79" s="1231"/>
      <c r="BU79" s="1231"/>
      <c r="BV79" s="1231"/>
      <c r="BW79" s="1231"/>
      <c r="BX79" s="1231">
        <v>8.6999999999999993</v>
      </c>
      <c r="BY79" s="1231"/>
      <c r="BZ79" s="1231"/>
      <c r="CA79" s="1231"/>
      <c r="CB79" s="1231"/>
      <c r="CC79" s="1231"/>
      <c r="CD79" s="1231"/>
      <c r="CE79" s="1231"/>
      <c r="CF79" s="1231">
        <v>8</v>
      </c>
      <c r="CG79" s="1231"/>
      <c r="CH79" s="1231"/>
      <c r="CI79" s="1231"/>
      <c r="CJ79" s="1231"/>
      <c r="CK79" s="1231"/>
      <c r="CL79" s="1231"/>
      <c r="CM79" s="1231"/>
      <c r="CN79" s="1231">
        <v>8.1</v>
      </c>
      <c r="CO79" s="1231"/>
      <c r="CP79" s="1231"/>
      <c r="CQ79" s="1231"/>
      <c r="CR79" s="1231"/>
      <c r="CS79" s="1231"/>
      <c r="CT79" s="1231"/>
      <c r="CU79" s="1231"/>
      <c r="CV79" s="1231">
        <v>8.4</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Y7VnuGeZ4uDRAwVV4KD2sUJB5lNWZnWCqe2OzCEYbQFDIZHAx/yZm3hXTl2uBV2p3ZU6814fLCsH7PCPPuzxFg==" saltValue="Pp65cfDhuJpCxt4eVIp4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46650-DCC9-4145-972A-E95779593AB7}">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PZB+IvAFMYli25r33n6EWqpex+voXZUFSrqlphiXLCX6BzKCjQuQpIAe+/X4QjKOYOoE89R4q9TItZR/ThEb6w==" saltValue="B2rj2+srY5l+1U53odqH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BE206-E18D-4263-B69C-717AA6D0DE4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3Z9vLDQ5OEhpJhEMVi2RjUyUcTpbBcktt6bbEz94gtdkHeNscWYM5YaZZmMjlTnN5Ls99kJBi1kK5eqLWdIxrw==" saltValue="ktmp39Zjyc5d0azMBfdw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165032</v>
      </c>
      <c r="E3" s="154"/>
      <c r="F3" s="155">
        <v>113347</v>
      </c>
      <c r="G3" s="156"/>
      <c r="H3" s="157"/>
    </row>
    <row r="4" spans="1:8" x14ac:dyDescent="0.15">
      <c r="A4" s="158"/>
      <c r="B4" s="159"/>
      <c r="C4" s="160"/>
      <c r="D4" s="161">
        <v>54430</v>
      </c>
      <c r="E4" s="162"/>
      <c r="F4" s="163">
        <v>58728</v>
      </c>
      <c r="G4" s="164"/>
      <c r="H4" s="165"/>
    </row>
    <row r="5" spans="1:8" x14ac:dyDescent="0.15">
      <c r="A5" s="146" t="s">
        <v>523</v>
      </c>
      <c r="B5" s="151"/>
      <c r="C5" s="152"/>
      <c r="D5" s="153">
        <v>355970</v>
      </c>
      <c r="E5" s="154"/>
      <c r="F5" s="155">
        <v>125418</v>
      </c>
      <c r="G5" s="156"/>
      <c r="H5" s="157"/>
    </row>
    <row r="6" spans="1:8" x14ac:dyDescent="0.15">
      <c r="A6" s="158"/>
      <c r="B6" s="159"/>
      <c r="C6" s="160"/>
      <c r="D6" s="161">
        <v>56308</v>
      </c>
      <c r="E6" s="162"/>
      <c r="F6" s="163">
        <v>60445</v>
      </c>
      <c r="G6" s="164"/>
      <c r="H6" s="165"/>
    </row>
    <row r="7" spans="1:8" x14ac:dyDescent="0.15">
      <c r="A7" s="146" t="s">
        <v>524</v>
      </c>
      <c r="B7" s="151"/>
      <c r="C7" s="152"/>
      <c r="D7" s="153">
        <v>97472</v>
      </c>
      <c r="E7" s="154"/>
      <c r="F7" s="155">
        <v>108384</v>
      </c>
      <c r="G7" s="156"/>
      <c r="H7" s="157"/>
    </row>
    <row r="8" spans="1:8" x14ac:dyDescent="0.15">
      <c r="A8" s="158"/>
      <c r="B8" s="159"/>
      <c r="C8" s="160"/>
      <c r="D8" s="161">
        <v>56425</v>
      </c>
      <c r="E8" s="162"/>
      <c r="F8" s="163">
        <v>51153</v>
      </c>
      <c r="G8" s="164"/>
      <c r="H8" s="165"/>
    </row>
    <row r="9" spans="1:8" x14ac:dyDescent="0.15">
      <c r="A9" s="146" t="s">
        <v>525</v>
      </c>
      <c r="B9" s="151"/>
      <c r="C9" s="152"/>
      <c r="D9" s="153">
        <v>100626</v>
      </c>
      <c r="E9" s="154"/>
      <c r="F9" s="155">
        <v>80959</v>
      </c>
      <c r="G9" s="156"/>
      <c r="H9" s="157"/>
    </row>
    <row r="10" spans="1:8" x14ac:dyDescent="0.15">
      <c r="A10" s="158"/>
      <c r="B10" s="159"/>
      <c r="C10" s="160"/>
      <c r="D10" s="161">
        <v>48572</v>
      </c>
      <c r="E10" s="162"/>
      <c r="F10" s="163">
        <v>43928</v>
      </c>
      <c r="G10" s="164"/>
      <c r="H10" s="165"/>
    </row>
    <row r="11" spans="1:8" x14ac:dyDescent="0.15">
      <c r="A11" s="146" t="s">
        <v>526</v>
      </c>
      <c r="B11" s="151"/>
      <c r="C11" s="152"/>
      <c r="D11" s="153">
        <v>173250</v>
      </c>
      <c r="E11" s="154"/>
      <c r="F11" s="155">
        <v>117242</v>
      </c>
      <c r="G11" s="156"/>
      <c r="H11" s="157"/>
    </row>
    <row r="12" spans="1:8" x14ac:dyDescent="0.15">
      <c r="A12" s="158"/>
      <c r="B12" s="159"/>
      <c r="C12" s="166"/>
      <c r="D12" s="161">
        <v>72779</v>
      </c>
      <c r="E12" s="162"/>
      <c r="F12" s="163">
        <v>59234</v>
      </c>
      <c r="G12" s="164"/>
      <c r="H12" s="165"/>
    </row>
    <row r="13" spans="1:8" x14ac:dyDescent="0.15">
      <c r="A13" s="146"/>
      <c r="B13" s="151"/>
      <c r="C13" s="152"/>
      <c r="D13" s="153">
        <v>178470</v>
      </c>
      <c r="E13" s="154"/>
      <c r="F13" s="155">
        <v>109070</v>
      </c>
      <c r="G13" s="167"/>
      <c r="H13" s="157"/>
    </row>
    <row r="14" spans="1:8" x14ac:dyDescent="0.15">
      <c r="A14" s="158"/>
      <c r="B14" s="159"/>
      <c r="C14" s="160"/>
      <c r="D14" s="161">
        <v>57703</v>
      </c>
      <c r="E14" s="162"/>
      <c r="F14" s="163">
        <v>54698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3.3</v>
      </c>
      <c r="C19" s="168">
        <f>ROUND(VALUE(SUBSTITUTE(実質収支比率等に係る経年分析!G$48,"▲","-")),2)</f>
        <v>5.0999999999999996</v>
      </c>
      <c r="D19" s="168">
        <f>ROUND(VALUE(SUBSTITUTE(実質収支比率等に係る経年分析!H$48,"▲","-")),2)</f>
        <v>3.19</v>
      </c>
      <c r="E19" s="168">
        <f>ROUND(VALUE(SUBSTITUTE(実質収支比率等に係る経年分析!I$48,"▲","-")),2)</f>
        <v>6.14</v>
      </c>
      <c r="F19" s="168">
        <f>ROUND(VALUE(SUBSTITUTE(実質収支比率等に係る経年分析!J$48,"▲","-")),2)</f>
        <v>4.24</v>
      </c>
    </row>
    <row r="20" spans="1:11" x14ac:dyDescent="0.15">
      <c r="A20" s="168" t="s">
        <v>53</v>
      </c>
      <c r="B20" s="168">
        <f>ROUND(VALUE(SUBSTITUTE(実質収支比率等に係る経年分析!F$47,"▲","-")),2)</f>
        <v>16.649999999999999</v>
      </c>
      <c r="C20" s="168">
        <f>ROUND(VALUE(SUBSTITUTE(実質収支比率等に係る経年分析!G$47,"▲","-")),2)</f>
        <v>13.2</v>
      </c>
      <c r="D20" s="168">
        <f>ROUND(VALUE(SUBSTITUTE(実質収支比率等に係る経年分析!H$47,"▲","-")),2)</f>
        <v>13.25</v>
      </c>
      <c r="E20" s="168">
        <f>ROUND(VALUE(SUBSTITUTE(実質収支比率等に係る経年分析!I$47,"▲","-")),2)</f>
        <v>12.69</v>
      </c>
      <c r="F20" s="168">
        <f>ROUND(VALUE(SUBSTITUTE(実質収支比率等に係る経年分析!J$47,"▲","-")),2)</f>
        <v>12.55</v>
      </c>
    </row>
    <row r="21" spans="1:11" x14ac:dyDescent="0.15">
      <c r="A21" s="168" t="s">
        <v>54</v>
      </c>
      <c r="B21" s="168">
        <f>IF(ISNUMBER(VALUE(SUBSTITUTE(実質収支比率等に係る経年分析!F$49,"▲","-"))),ROUND(VALUE(SUBSTITUTE(実質収支比率等に係る経年分析!F$49,"▲","-")),2),NA())</f>
        <v>-7.44</v>
      </c>
      <c r="C21" s="168">
        <f>IF(ISNUMBER(VALUE(SUBSTITUTE(実質収支比率等に係る経年分析!G$49,"▲","-"))),ROUND(VALUE(SUBSTITUTE(実質収支比率等に係る経年分析!G$49,"▲","-")),2),NA())</f>
        <v>-3.21</v>
      </c>
      <c r="D21" s="168">
        <f>IF(ISNUMBER(VALUE(SUBSTITUTE(実質収支比率等に係る経年分析!H$49,"▲","-"))),ROUND(VALUE(SUBSTITUTE(実質収支比率等に係る経年分析!H$49,"▲","-")),2),NA())</f>
        <v>-4.63</v>
      </c>
      <c r="E21" s="168">
        <f>IF(ISNUMBER(VALUE(SUBSTITUTE(実質収支比率等に係る経年分析!I$49,"▲","-"))),ROUND(VALUE(SUBSTITUTE(実質収支比率等に係る経年分析!I$49,"▲","-")),2),NA())</f>
        <v>-0.24</v>
      </c>
      <c r="F21" s="168">
        <f>IF(ISNUMBER(VALUE(SUBSTITUTE(実質収支比率等に係る経年分析!J$49,"▲","-"))),ROUND(VALUE(SUBSTITUTE(実質収支比率等に係る経年分析!J$49,"▲","-")),2),NA())</f>
        <v>-6.72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八雲町下水道事業特別会計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15">
      <c r="A30" s="169" t="str">
        <f>IF(連結実質赤字比率に係る赤字・黒字の構成分析!C$40="",NA(),連結実質赤字比率に係る赤字・黒字の構成分析!C$40)</f>
        <v>八雲町熊石地域簡易水道事業特別会計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15">
      <c r="A32" s="169" t="str">
        <f>IF(連結実質赤字比率に係る赤字・黒字の構成分析!C$38="",NA(),連結実質赤字比率に係る赤字・黒字の構成分析!C$38)</f>
        <v>介護保険（保険）事業特別会計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0.56000000000000005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0.57999999999999996</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5.09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6.14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4.2300000000000004</v>
      </c>
    </row>
    <row r="35" spans="1:16" x14ac:dyDescent="0.15">
      <c r="A35" s="169" t="str">
        <f>IF(連結実質赤字比率に係る赤字・黒字の構成分析!C$35="",NA(),連結実質赤字比率に係る赤字・黒字の構成分析!C$35)</f>
        <v>八雲町水道事業会計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6.66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6.68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6.52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7.25</v>
      </c>
    </row>
    <row r="36" spans="1:16" x14ac:dyDescent="0.15">
      <c r="A36" s="169" t="str">
        <f>IF(連結実質赤字比率に係る赤字・黒字の構成分析!C$34="",NA(),連結実質赤字比率に係る赤字・黒字の構成分析!C$34)</f>
        <v>八雲町病院事業会計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4.5999999999999996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20.47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28.81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26.11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1463</v>
      </c>
      <c r="E42" s="170"/>
      <c r="F42" s="170"/>
      <c r="G42" s="170">
        <f>'実質公債費比率（分子）の構造'!L$52</f>
        <v>1510</v>
      </c>
      <c r="H42" s="170"/>
      <c r="I42" s="170"/>
      <c r="J42" s="170">
        <f>'実質公債費比率（分子）の構造'!M$52</f>
        <v>1584</v>
      </c>
      <c r="K42" s="170"/>
      <c r="L42" s="170"/>
      <c r="M42" s="170">
        <f>'実質公債費比率（分子）の構造'!N$52</f>
        <v>1541</v>
      </c>
      <c r="N42" s="170"/>
      <c r="O42" s="170"/>
      <c r="P42" s="170">
        <f>'実質公債費比率（分子）の構造'!O$52</f>
        <v>1569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8</v>
      </c>
      <c r="C44" s="170"/>
      <c r="D44" s="170"/>
      <c r="E44" s="170">
        <f>'実質公債費比率（分子）の構造'!L$50</f>
        <v>6</v>
      </c>
      <c r="F44" s="170"/>
      <c r="G44" s="170"/>
      <c r="H44" s="170">
        <f>'実質公債費比率（分子）の構造'!M$50</f>
        <v>10</v>
      </c>
      <c r="I44" s="170"/>
      <c r="J44" s="170"/>
      <c r="K44" s="170">
        <f>'実質公債費比率（分子）の構造'!N$50</f>
        <v>7</v>
      </c>
      <c r="L44" s="170"/>
      <c r="M44" s="170"/>
      <c r="N44" s="170">
        <f>'実質公債費比率（分子）の構造'!O$50</f>
        <v>7</v>
      </c>
      <c r="O44" s="170"/>
      <c r="P44" s="170"/>
    </row>
    <row r="45" spans="1:16" x14ac:dyDescent="0.15">
      <c r="A45" s="170" t="s">
        <v>63</v>
      </c>
      <c r="B45" s="170">
        <f>'実質公債費比率（分子）の構造'!K$49</f>
        <v>1</v>
      </c>
      <c r="C45" s="170"/>
      <c r="D45" s="170"/>
      <c r="E45" s="170">
        <f>'実質公債費比率（分子）の構造'!L$49</f>
        <v>13</v>
      </c>
      <c r="F45" s="170"/>
      <c r="G45" s="170"/>
      <c r="H45" s="170">
        <f>'実質公債費比率（分子）の構造'!M$49</f>
        <v>32</v>
      </c>
      <c r="I45" s="170"/>
      <c r="J45" s="170"/>
      <c r="K45" s="170">
        <f>'実質公債費比率（分子）の構造'!N$49</f>
        <v>31</v>
      </c>
      <c r="L45" s="170"/>
      <c r="M45" s="170"/>
      <c r="N45" s="170">
        <f>'実質公債費比率（分子）の構造'!O$49</f>
        <v>31</v>
      </c>
      <c r="O45" s="170"/>
      <c r="P45" s="170"/>
    </row>
    <row r="46" spans="1:16" x14ac:dyDescent="0.15">
      <c r="A46" s="170" t="s">
        <v>64</v>
      </c>
      <c r="B46" s="170">
        <f>'実質公債費比率（分子）の構造'!K$48</f>
        <v>839</v>
      </c>
      <c r="C46" s="170"/>
      <c r="D46" s="170"/>
      <c r="E46" s="170">
        <f>'実質公債費比率（分子）の構造'!L$48</f>
        <v>817</v>
      </c>
      <c r="F46" s="170"/>
      <c r="G46" s="170"/>
      <c r="H46" s="170">
        <f>'実質公債費比率（分子）の構造'!M$48</f>
        <v>893</v>
      </c>
      <c r="I46" s="170"/>
      <c r="J46" s="170"/>
      <c r="K46" s="170">
        <f>'実質公債費比率（分子）の構造'!N$48</f>
        <v>718</v>
      </c>
      <c r="L46" s="170"/>
      <c r="M46" s="170"/>
      <c r="N46" s="170">
        <f>'実質公債費比率（分子）の構造'!O$48</f>
        <v>715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1427</v>
      </c>
      <c r="C49" s="170"/>
      <c r="D49" s="170"/>
      <c r="E49" s="170">
        <f>'実質公債費比率（分子）の構造'!L$45</f>
        <v>1459</v>
      </c>
      <c r="F49" s="170"/>
      <c r="G49" s="170"/>
      <c r="H49" s="170">
        <f>'実質公債費比率（分子）の構造'!M$45</f>
        <v>1473</v>
      </c>
      <c r="I49" s="170"/>
      <c r="J49" s="170"/>
      <c r="K49" s="170">
        <f>'実質公債費比率（分子）の構造'!N$45</f>
        <v>1348</v>
      </c>
      <c r="L49" s="170"/>
      <c r="M49" s="170"/>
      <c r="N49" s="170">
        <f>'実質公債費比率（分子）の構造'!O$45</f>
        <v>1339</v>
      </c>
      <c r="O49" s="170"/>
      <c r="P49" s="170"/>
    </row>
    <row r="50" spans="1:16" x14ac:dyDescent="0.15">
      <c r="A50" s="170" t="s">
        <v>67</v>
      </c>
      <c r="B50" s="170" t="e">
        <f>NA()</f>
        <v>#N/A</v>
      </c>
      <c r="C50" s="170">
        <f>IF(ISNUMBER('実質公債費比率（分子）の構造'!K$53),'実質公債費比率（分子）の構造'!K$53,NA())</f>
        <v>812</v>
      </c>
      <c r="D50" s="170" t="e">
        <f>NA()</f>
        <v>#N/A</v>
      </c>
      <c r="E50" s="170" t="e">
        <f>NA()</f>
        <v>#N/A</v>
      </c>
      <c r="F50" s="170">
        <f>IF(ISNUMBER('実質公債費比率（分子）の構造'!L$53),'実質公債費比率（分子）の構造'!L$53,NA())</f>
        <v>785</v>
      </c>
      <c r="G50" s="170" t="e">
        <f>NA()</f>
        <v>#N/A</v>
      </c>
      <c r="H50" s="170" t="e">
        <f>NA()</f>
        <v>#N/A</v>
      </c>
      <c r="I50" s="170">
        <f>IF(ISNUMBER('実質公債費比率（分子）の構造'!M$53),'実質公債費比率（分子）の構造'!M$53,NA())</f>
        <v>824</v>
      </c>
      <c r="J50" s="170" t="e">
        <f>NA()</f>
        <v>#N/A</v>
      </c>
      <c r="K50" s="170" t="e">
        <f>NA()</f>
        <v>#N/A</v>
      </c>
      <c r="L50" s="170">
        <f>IF(ISNUMBER('実質公債費比率（分子）の構造'!N$53),'実質公債費比率（分子）の構造'!N$53,NA())</f>
        <v>563</v>
      </c>
      <c r="M50" s="170" t="e">
        <f>NA()</f>
        <v>#N/A</v>
      </c>
      <c r="N50" s="170" t="e">
        <f>NA()</f>
        <v>#N/A</v>
      </c>
      <c r="O50" s="170">
        <f>IF(ISNUMBER('実質公債費比率（分子）の構造'!O$53),'実質公債費比率（分子）の構造'!O$53,NA())</f>
        <v>523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15566</v>
      </c>
      <c r="E56" s="169"/>
      <c r="F56" s="169"/>
      <c r="G56" s="169">
        <f>'将来負担比率（分子）の構造'!J$52</f>
        <v>16223</v>
      </c>
      <c r="H56" s="169"/>
      <c r="I56" s="169"/>
      <c r="J56" s="169">
        <f>'将来負担比率（分子）の構造'!K$52</f>
        <v>15585</v>
      </c>
      <c r="K56" s="169"/>
      <c r="L56" s="169"/>
      <c r="M56" s="169">
        <f>'将来負担比率（分子）の構造'!L$52</f>
        <v>14889</v>
      </c>
      <c r="N56" s="169"/>
      <c r="O56" s="169"/>
      <c r="P56" s="169">
        <f>'将来負担比率（分子）の構造'!M$52</f>
        <v>14753</v>
      </c>
    </row>
    <row r="57" spans="1:16" x14ac:dyDescent="0.15">
      <c r="A57" s="169" t="s">
        <v>42</v>
      </c>
      <c r="B57" s="169"/>
      <c r="C57" s="169"/>
      <c r="D57" s="169">
        <f>'将来負担比率（分子）の構造'!I$51</f>
        <v>344</v>
      </c>
      <c r="E57" s="169"/>
      <c r="F57" s="169"/>
      <c r="G57" s="169">
        <f>'将来負担比率（分子）の構造'!J$51</f>
        <v>295</v>
      </c>
      <c r="H57" s="169"/>
      <c r="I57" s="169"/>
      <c r="J57" s="169">
        <f>'将来負担比率（分子）の構造'!K$51</f>
        <v>260</v>
      </c>
      <c r="K57" s="169"/>
      <c r="L57" s="169"/>
      <c r="M57" s="169">
        <f>'将来負担比率（分子）の構造'!L$51</f>
        <v>222</v>
      </c>
      <c r="N57" s="169"/>
      <c r="O57" s="169"/>
      <c r="P57" s="169">
        <f>'将来負担比率（分子）の構造'!M$51</f>
        <v>169</v>
      </c>
    </row>
    <row r="58" spans="1:16" x14ac:dyDescent="0.15">
      <c r="A58" s="169" t="s">
        <v>41</v>
      </c>
      <c r="B58" s="169"/>
      <c r="C58" s="169"/>
      <c r="D58" s="169">
        <f>'将来負担比率（分子）の構造'!I$50</f>
        <v>6578</v>
      </c>
      <c r="E58" s="169"/>
      <c r="F58" s="169"/>
      <c r="G58" s="169">
        <f>'将来負担比率（分子）の構造'!J$50</f>
        <v>6324</v>
      </c>
      <c r="H58" s="169"/>
      <c r="I58" s="169"/>
      <c r="J58" s="169">
        <f>'将来負担比率（分子）の構造'!K$50</f>
        <v>10528</v>
      </c>
      <c r="K58" s="169"/>
      <c r="L58" s="169"/>
      <c r="M58" s="169">
        <f>'将来負担比率（分子）の構造'!L$50</f>
        <v>12242</v>
      </c>
      <c r="N58" s="169"/>
      <c r="O58" s="169"/>
      <c r="P58" s="169">
        <f>'将来負担比率（分子）の構造'!M$50</f>
        <v>14003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818</v>
      </c>
      <c r="C62" s="169"/>
      <c r="D62" s="169"/>
      <c r="E62" s="169">
        <f>'将来負担比率（分子）の構造'!J$45</f>
        <v>771</v>
      </c>
      <c r="F62" s="169"/>
      <c r="G62" s="169"/>
      <c r="H62" s="169">
        <f>'将来負担比率（分子）の構造'!K$45</f>
        <v>665</v>
      </c>
      <c r="I62" s="169"/>
      <c r="J62" s="169"/>
      <c r="K62" s="169">
        <f>'将来負担比率（分子）の構造'!L$45</f>
        <v>559</v>
      </c>
      <c r="L62" s="169"/>
      <c r="M62" s="169"/>
      <c r="N62" s="169">
        <f>'将来負担比率（分子）の構造'!M$45</f>
        <v>545</v>
      </c>
      <c r="O62" s="169"/>
      <c r="P62" s="169"/>
    </row>
    <row r="63" spans="1:16" x14ac:dyDescent="0.15">
      <c r="A63" s="169" t="s">
        <v>34</v>
      </c>
      <c r="B63" s="169">
        <f>'将来負担比率（分子）の構造'!I$44</f>
        <v>157</v>
      </c>
      <c r="C63" s="169"/>
      <c r="D63" s="169"/>
      <c r="E63" s="169">
        <f>'将来負担比率（分子）の構造'!J$44</f>
        <v>369</v>
      </c>
      <c r="F63" s="169"/>
      <c r="G63" s="169"/>
      <c r="H63" s="169">
        <f>'将来負担比率（分子）の構造'!K$44</f>
        <v>330</v>
      </c>
      <c r="I63" s="169"/>
      <c r="J63" s="169"/>
      <c r="K63" s="169">
        <f>'将来負担比率（分子）の構造'!L$44</f>
        <v>298</v>
      </c>
      <c r="L63" s="169"/>
      <c r="M63" s="169"/>
      <c r="N63" s="169">
        <f>'将来負担比率（分子）の構造'!M$44</f>
        <v>272</v>
      </c>
      <c r="O63" s="169"/>
      <c r="P63" s="169"/>
    </row>
    <row r="64" spans="1:16" x14ac:dyDescent="0.15">
      <c r="A64" s="169" t="s">
        <v>33</v>
      </c>
      <c r="B64" s="169">
        <f>'将来負担比率（分子）の構造'!I$43</f>
        <v>8293</v>
      </c>
      <c r="C64" s="169"/>
      <c r="D64" s="169"/>
      <c r="E64" s="169">
        <f>'将来負担比率（分子）の構造'!J$43</f>
        <v>8639</v>
      </c>
      <c r="F64" s="169"/>
      <c r="G64" s="169"/>
      <c r="H64" s="169">
        <f>'将来負担比率（分子）の構造'!K$43</f>
        <v>9176</v>
      </c>
      <c r="I64" s="169"/>
      <c r="J64" s="169"/>
      <c r="K64" s="169">
        <f>'将来負担比率（分子）の構造'!L$43</f>
        <v>7805</v>
      </c>
      <c r="L64" s="169"/>
      <c r="M64" s="169"/>
      <c r="N64" s="169">
        <f>'将来負担比率（分子）の構造'!M$43</f>
        <v>6836</v>
      </c>
      <c r="O64" s="169"/>
      <c r="P64" s="169"/>
    </row>
    <row r="65" spans="1:16" x14ac:dyDescent="0.15">
      <c r="A65" s="169" t="s">
        <v>32</v>
      </c>
      <c r="B65" s="169">
        <f>'将来負担比率（分子）の構造'!I$42</f>
        <v>7</v>
      </c>
      <c r="C65" s="169"/>
      <c r="D65" s="169"/>
      <c r="E65" s="169">
        <f>'将来負担比率（分子）の構造'!J$42</f>
        <v>4</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12977</v>
      </c>
      <c r="C66" s="169"/>
      <c r="D66" s="169"/>
      <c r="E66" s="169">
        <f>'将来負担比率（分子）の構造'!J$41</f>
        <v>14157</v>
      </c>
      <c r="F66" s="169"/>
      <c r="G66" s="169"/>
      <c r="H66" s="169">
        <f>'将来負担比率（分子）の構造'!K$41</f>
        <v>13673</v>
      </c>
      <c r="I66" s="169"/>
      <c r="J66" s="169"/>
      <c r="K66" s="169">
        <f>'将来負担比率（分子）の構造'!L$41</f>
        <v>12905</v>
      </c>
      <c r="L66" s="169"/>
      <c r="M66" s="169"/>
      <c r="N66" s="169">
        <f>'将来負担比率（分子）の構造'!M$41</f>
        <v>12733</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1097</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1108</v>
      </c>
      <c r="C72" s="173">
        <f>基金残高に係る経年分析!G55</f>
        <v>1028</v>
      </c>
      <c r="D72" s="173">
        <f>基金残高に係る経年分析!H55</f>
        <v>1028</v>
      </c>
    </row>
    <row r="73" spans="1:16" x14ac:dyDescent="0.15">
      <c r="A73" s="172" t="s">
        <v>74</v>
      </c>
      <c r="B73" s="173">
        <f>基金残高に係る経年分析!F56</f>
        <v>1153</v>
      </c>
      <c r="C73" s="173">
        <f>基金残高に係る経年分析!G56</f>
        <v>1251</v>
      </c>
      <c r="D73" s="173">
        <f>基金残高に係る経年分析!H56</f>
        <v>1517</v>
      </c>
    </row>
    <row r="74" spans="1:16" x14ac:dyDescent="0.15">
      <c r="A74" s="172" t="s">
        <v>75</v>
      </c>
      <c r="B74" s="173">
        <f>基金残高に係る経年分析!F57</f>
        <v>9739</v>
      </c>
      <c r="C74" s="173">
        <f>基金残高に係る経年分析!G57</f>
        <v>10440</v>
      </c>
      <c r="D74" s="173">
        <f>基金残高に係る経年分析!H57</f>
        <v>11985</v>
      </c>
    </row>
  </sheetData>
  <sheetProtection algorithmName="SHA-512" hashValue="6k4jan0helYM5kxJXV5mSM90hpQB9xXmwYldiOODdRsxyznjOzhfZW45UDxAL0rFiKvjKr2f2xJxnv/lnW3tbQ==" saltValue="/oeYYfEAH+ym4TAf+Zfy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2324005</v>
      </c>
      <c r="S5" s="600"/>
      <c r="T5" s="600"/>
      <c r="U5" s="600"/>
      <c r="V5" s="600"/>
      <c r="W5" s="600"/>
      <c r="X5" s="600"/>
      <c r="Y5" s="601"/>
      <c r="Z5" s="602">
        <v>11.9</v>
      </c>
      <c r="AA5" s="602"/>
      <c r="AB5" s="602"/>
      <c r="AC5" s="602"/>
      <c r="AD5" s="603">
        <v>2324005</v>
      </c>
      <c r="AE5" s="603"/>
      <c r="AF5" s="603"/>
      <c r="AG5" s="603"/>
      <c r="AH5" s="603"/>
      <c r="AI5" s="603"/>
      <c r="AJ5" s="603"/>
      <c r="AK5" s="603"/>
      <c r="AL5" s="604">
        <v>27.4</v>
      </c>
      <c r="AM5" s="605"/>
      <c r="AN5" s="605"/>
      <c r="AO5" s="606"/>
      <c r="AP5" s="596" t="s">
        <v>216</v>
      </c>
      <c r="AQ5" s="597"/>
      <c r="AR5" s="597"/>
      <c r="AS5" s="597"/>
      <c r="AT5" s="597"/>
      <c r="AU5" s="597"/>
      <c r="AV5" s="597"/>
      <c r="AW5" s="597"/>
      <c r="AX5" s="597"/>
      <c r="AY5" s="597"/>
      <c r="AZ5" s="597"/>
      <c r="BA5" s="597"/>
      <c r="BB5" s="597"/>
      <c r="BC5" s="597"/>
      <c r="BD5" s="597"/>
      <c r="BE5" s="597"/>
      <c r="BF5" s="598"/>
      <c r="BG5" s="610">
        <v>2320298</v>
      </c>
      <c r="BH5" s="611"/>
      <c r="BI5" s="611"/>
      <c r="BJ5" s="611"/>
      <c r="BK5" s="611"/>
      <c r="BL5" s="611"/>
      <c r="BM5" s="611"/>
      <c r="BN5" s="612"/>
      <c r="BO5" s="613">
        <v>99.8</v>
      </c>
      <c r="BP5" s="613"/>
      <c r="BQ5" s="613"/>
      <c r="BR5" s="613"/>
      <c r="BS5" s="614">
        <v>31407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180142</v>
      </c>
      <c r="S6" s="611"/>
      <c r="T6" s="611"/>
      <c r="U6" s="611"/>
      <c r="V6" s="611"/>
      <c r="W6" s="611"/>
      <c r="X6" s="611"/>
      <c r="Y6" s="612"/>
      <c r="Z6" s="613">
        <v>0.9</v>
      </c>
      <c r="AA6" s="613"/>
      <c r="AB6" s="613"/>
      <c r="AC6" s="613"/>
      <c r="AD6" s="614">
        <v>180142</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2320298</v>
      </c>
      <c r="BH6" s="611"/>
      <c r="BI6" s="611"/>
      <c r="BJ6" s="611"/>
      <c r="BK6" s="611"/>
      <c r="BL6" s="611"/>
      <c r="BM6" s="611"/>
      <c r="BN6" s="612"/>
      <c r="BO6" s="613">
        <v>99.8</v>
      </c>
      <c r="BP6" s="613"/>
      <c r="BQ6" s="613"/>
      <c r="BR6" s="613"/>
      <c r="BS6" s="614">
        <v>31407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94486</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94486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638</v>
      </c>
      <c r="S7" s="611"/>
      <c r="T7" s="611"/>
      <c r="U7" s="611"/>
      <c r="V7" s="611"/>
      <c r="W7" s="611"/>
      <c r="X7" s="611"/>
      <c r="Y7" s="612"/>
      <c r="Z7" s="613">
        <v>0</v>
      </c>
      <c r="AA7" s="613"/>
      <c r="AB7" s="613"/>
      <c r="AC7" s="613"/>
      <c r="AD7" s="614">
        <v>638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952619</v>
      </c>
      <c r="BH7" s="611"/>
      <c r="BI7" s="611"/>
      <c r="BJ7" s="611"/>
      <c r="BK7" s="611"/>
      <c r="BL7" s="611"/>
      <c r="BM7" s="611"/>
      <c r="BN7" s="612"/>
      <c r="BO7" s="613">
        <v>41</v>
      </c>
      <c r="BP7" s="613"/>
      <c r="BQ7" s="613"/>
      <c r="BR7" s="613"/>
      <c r="BS7" s="614">
        <v>31407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6604819</v>
      </c>
      <c r="CS7" s="611"/>
      <c r="CT7" s="611"/>
      <c r="CU7" s="611"/>
      <c r="CV7" s="611"/>
      <c r="CW7" s="611"/>
      <c r="CX7" s="611"/>
      <c r="CY7" s="612"/>
      <c r="CZ7" s="613">
        <v>34.4</v>
      </c>
      <c r="DA7" s="613"/>
      <c r="DB7" s="613"/>
      <c r="DC7" s="613"/>
      <c r="DD7" s="619">
        <v>148445</v>
      </c>
      <c r="DE7" s="611"/>
      <c r="DF7" s="611"/>
      <c r="DG7" s="611"/>
      <c r="DH7" s="611"/>
      <c r="DI7" s="611"/>
      <c r="DJ7" s="611"/>
      <c r="DK7" s="611"/>
      <c r="DL7" s="611"/>
      <c r="DM7" s="611"/>
      <c r="DN7" s="611"/>
      <c r="DO7" s="611"/>
      <c r="DP7" s="612"/>
      <c r="DQ7" s="619">
        <v>2910288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5870</v>
      </c>
      <c r="S8" s="611"/>
      <c r="T8" s="611"/>
      <c r="U8" s="611"/>
      <c r="V8" s="611"/>
      <c r="W8" s="611"/>
      <c r="X8" s="611"/>
      <c r="Y8" s="612"/>
      <c r="Z8" s="613">
        <v>0</v>
      </c>
      <c r="AA8" s="613"/>
      <c r="AB8" s="613"/>
      <c r="AC8" s="613"/>
      <c r="AD8" s="614">
        <v>5870</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26957</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3250904</v>
      </c>
      <c r="CS8" s="611"/>
      <c r="CT8" s="611"/>
      <c r="CU8" s="611"/>
      <c r="CV8" s="611"/>
      <c r="CW8" s="611"/>
      <c r="CX8" s="611"/>
      <c r="CY8" s="612"/>
      <c r="CZ8" s="613">
        <v>16.899999999999999</v>
      </c>
      <c r="DA8" s="613"/>
      <c r="DB8" s="613"/>
      <c r="DC8" s="613"/>
      <c r="DD8" s="619">
        <v>282734</v>
      </c>
      <c r="DE8" s="611"/>
      <c r="DF8" s="611"/>
      <c r="DG8" s="611"/>
      <c r="DH8" s="611"/>
      <c r="DI8" s="611"/>
      <c r="DJ8" s="611"/>
      <c r="DK8" s="611"/>
      <c r="DL8" s="611"/>
      <c r="DM8" s="611"/>
      <c r="DN8" s="611"/>
      <c r="DO8" s="611"/>
      <c r="DP8" s="612"/>
      <c r="DQ8" s="619">
        <v>1670595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6714</v>
      </c>
      <c r="S9" s="611"/>
      <c r="T9" s="611"/>
      <c r="U9" s="611"/>
      <c r="V9" s="611"/>
      <c r="W9" s="611"/>
      <c r="X9" s="611"/>
      <c r="Y9" s="612"/>
      <c r="Z9" s="613">
        <v>0</v>
      </c>
      <c r="AA9" s="613"/>
      <c r="AB9" s="613"/>
      <c r="AC9" s="613"/>
      <c r="AD9" s="614">
        <v>6714</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788147</v>
      </c>
      <c r="BH9" s="611"/>
      <c r="BI9" s="611"/>
      <c r="BJ9" s="611"/>
      <c r="BK9" s="611"/>
      <c r="BL9" s="611"/>
      <c r="BM9" s="611"/>
      <c r="BN9" s="612"/>
      <c r="BO9" s="613">
        <v>33.9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2177863</v>
      </c>
      <c r="CS9" s="611"/>
      <c r="CT9" s="611"/>
      <c r="CU9" s="611"/>
      <c r="CV9" s="611"/>
      <c r="CW9" s="611"/>
      <c r="CX9" s="611"/>
      <c r="CY9" s="612"/>
      <c r="CZ9" s="613">
        <v>11.3</v>
      </c>
      <c r="DA9" s="613"/>
      <c r="DB9" s="613"/>
      <c r="DC9" s="613"/>
      <c r="DD9" s="619">
        <v>10260</v>
      </c>
      <c r="DE9" s="611"/>
      <c r="DF9" s="611"/>
      <c r="DG9" s="611"/>
      <c r="DH9" s="611"/>
      <c r="DI9" s="611"/>
      <c r="DJ9" s="611"/>
      <c r="DK9" s="611"/>
      <c r="DL9" s="611"/>
      <c r="DM9" s="611"/>
      <c r="DN9" s="611"/>
      <c r="DO9" s="611"/>
      <c r="DP9" s="612"/>
      <c r="DQ9" s="619">
        <v>1971028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65807</v>
      </c>
      <c r="BH10" s="611"/>
      <c r="BI10" s="611"/>
      <c r="BJ10" s="611"/>
      <c r="BK10" s="611"/>
      <c r="BL10" s="611"/>
      <c r="BM10" s="611"/>
      <c r="BN10" s="612"/>
      <c r="BO10" s="613">
        <v>2.8</v>
      </c>
      <c r="BP10" s="613"/>
      <c r="BQ10" s="613"/>
      <c r="BR10" s="613"/>
      <c r="BS10" s="614">
        <v>10922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73750</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38750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419709</v>
      </c>
      <c r="S11" s="611"/>
      <c r="T11" s="611"/>
      <c r="U11" s="611"/>
      <c r="V11" s="611"/>
      <c r="W11" s="611"/>
      <c r="X11" s="611"/>
      <c r="Y11" s="612"/>
      <c r="Z11" s="615">
        <v>2.1</v>
      </c>
      <c r="AA11" s="616"/>
      <c r="AB11" s="616"/>
      <c r="AC11" s="622"/>
      <c r="AD11" s="619">
        <v>419709</v>
      </c>
      <c r="AE11" s="611"/>
      <c r="AF11" s="611"/>
      <c r="AG11" s="611"/>
      <c r="AH11" s="611"/>
      <c r="AI11" s="611"/>
      <c r="AJ11" s="611"/>
      <c r="AK11" s="612"/>
      <c r="AL11" s="615">
        <v>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71708</v>
      </c>
      <c r="BH11" s="611"/>
      <c r="BI11" s="611"/>
      <c r="BJ11" s="611"/>
      <c r="BK11" s="611"/>
      <c r="BL11" s="611"/>
      <c r="BM11" s="611"/>
      <c r="BN11" s="612"/>
      <c r="BO11" s="613">
        <v>3.1</v>
      </c>
      <c r="BP11" s="613"/>
      <c r="BQ11" s="613"/>
      <c r="BR11" s="613"/>
      <c r="BS11" s="614">
        <v>20485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1419100</v>
      </c>
      <c r="CS11" s="611"/>
      <c r="CT11" s="611"/>
      <c r="CU11" s="611"/>
      <c r="CV11" s="611"/>
      <c r="CW11" s="611"/>
      <c r="CX11" s="611"/>
      <c r="CY11" s="612"/>
      <c r="CZ11" s="613">
        <v>7.4</v>
      </c>
      <c r="DA11" s="613"/>
      <c r="DB11" s="613"/>
      <c r="DC11" s="613"/>
      <c r="DD11" s="619">
        <v>543112</v>
      </c>
      <c r="DE11" s="611"/>
      <c r="DF11" s="611"/>
      <c r="DG11" s="611"/>
      <c r="DH11" s="611"/>
      <c r="DI11" s="611"/>
      <c r="DJ11" s="611"/>
      <c r="DK11" s="611"/>
      <c r="DL11" s="611"/>
      <c r="DM11" s="611"/>
      <c r="DN11" s="611"/>
      <c r="DO11" s="611"/>
      <c r="DP11" s="612"/>
      <c r="DQ11" s="619">
        <v>843380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1122685</v>
      </c>
      <c r="BH12" s="611"/>
      <c r="BI12" s="611"/>
      <c r="BJ12" s="611"/>
      <c r="BK12" s="611"/>
      <c r="BL12" s="611"/>
      <c r="BM12" s="611"/>
      <c r="BN12" s="612"/>
      <c r="BO12" s="613">
        <v>48.3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405857</v>
      </c>
      <c r="CS12" s="611"/>
      <c r="CT12" s="611"/>
      <c r="CU12" s="611"/>
      <c r="CV12" s="611"/>
      <c r="CW12" s="611"/>
      <c r="CX12" s="611"/>
      <c r="CY12" s="612"/>
      <c r="CZ12" s="613">
        <v>2.1</v>
      </c>
      <c r="DA12" s="613"/>
      <c r="DB12" s="613"/>
      <c r="DC12" s="613"/>
      <c r="DD12" s="619">
        <v>34806</v>
      </c>
      <c r="DE12" s="611"/>
      <c r="DF12" s="611"/>
      <c r="DG12" s="611"/>
      <c r="DH12" s="611"/>
      <c r="DI12" s="611"/>
      <c r="DJ12" s="611"/>
      <c r="DK12" s="611"/>
      <c r="DL12" s="611"/>
      <c r="DM12" s="611"/>
      <c r="DN12" s="611"/>
      <c r="DO12" s="611"/>
      <c r="DP12" s="612"/>
      <c r="DQ12" s="619">
        <v>230763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1102995</v>
      </c>
      <c r="BH13" s="611"/>
      <c r="BI13" s="611"/>
      <c r="BJ13" s="611"/>
      <c r="BK13" s="611"/>
      <c r="BL13" s="611"/>
      <c r="BM13" s="611"/>
      <c r="BN13" s="612"/>
      <c r="BO13" s="613">
        <v>47.5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1537104</v>
      </c>
      <c r="CS13" s="611"/>
      <c r="CT13" s="611"/>
      <c r="CU13" s="611"/>
      <c r="CV13" s="611"/>
      <c r="CW13" s="611"/>
      <c r="CX13" s="611"/>
      <c r="CY13" s="612"/>
      <c r="CZ13" s="613">
        <v>8</v>
      </c>
      <c r="DA13" s="613"/>
      <c r="DB13" s="613"/>
      <c r="DC13" s="613"/>
      <c r="DD13" s="619">
        <v>613446</v>
      </c>
      <c r="DE13" s="611"/>
      <c r="DF13" s="611"/>
      <c r="DG13" s="611"/>
      <c r="DH13" s="611"/>
      <c r="DI13" s="611"/>
      <c r="DJ13" s="611"/>
      <c r="DK13" s="611"/>
      <c r="DL13" s="611"/>
      <c r="DM13" s="611"/>
      <c r="DN13" s="611"/>
      <c r="DO13" s="611"/>
      <c r="DP13" s="612"/>
      <c r="DQ13" s="619">
        <v>1106273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1172</v>
      </c>
      <c r="S14" s="611"/>
      <c r="T14" s="611"/>
      <c r="U14" s="611"/>
      <c r="V14" s="611"/>
      <c r="W14" s="611"/>
      <c r="X14" s="611"/>
      <c r="Y14" s="612"/>
      <c r="Z14" s="613">
        <v>0</v>
      </c>
      <c r="AA14" s="613"/>
      <c r="AB14" s="613"/>
      <c r="AC14" s="613"/>
      <c r="AD14" s="614">
        <v>1172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46670</v>
      </c>
      <c r="BH14" s="611"/>
      <c r="BI14" s="611"/>
      <c r="BJ14" s="611"/>
      <c r="BK14" s="611"/>
      <c r="BL14" s="611"/>
      <c r="BM14" s="611"/>
      <c r="BN14" s="612"/>
      <c r="BO14" s="613">
        <v>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494747</v>
      </c>
      <c r="CS14" s="611"/>
      <c r="CT14" s="611"/>
      <c r="CU14" s="611"/>
      <c r="CV14" s="611"/>
      <c r="CW14" s="611"/>
      <c r="CX14" s="611"/>
      <c r="CY14" s="612"/>
      <c r="CZ14" s="613">
        <v>2.6</v>
      </c>
      <c r="DA14" s="613"/>
      <c r="DB14" s="613"/>
      <c r="DC14" s="613"/>
      <c r="DD14" s="619">
        <v>3970</v>
      </c>
      <c r="DE14" s="611"/>
      <c r="DF14" s="611"/>
      <c r="DG14" s="611"/>
      <c r="DH14" s="611"/>
      <c r="DI14" s="611"/>
      <c r="DJ14" s="611"/>
      <c r="DK14" s="611"/>
      <c r="DL14" s="611"/>
      <c r="DM14" s="611"/>
      <c r="DN14" s="611"/>
      <c r="DO14" s="611"/>
      <c r="DP14" s="612"/>
      <c r="DQ14" s="619">
        <v>489969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198324</v>
      </c>
      <c r="BH15" s="611"/>
      <c r="BI15" s="611"/>
      <c r="BJ15" s="611"/>
      <c r="BK15" s="611"/>
      <c r="BL15" s="611"/>
      <c r="BM15" s="611"/>
      <c r="BN15" s="612"/>
      <c r="BO15" s="613">
        <v>8.5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1781752</v>
      </c>
      <c r="CS15" s="611"/>
      <c r="CT15" s="611"/>
      <c r="CU15" s="611"/>
      <c r="CV15" s="611"/>
      <c r="CW15" s="611"/>
      <c r="CX15" s="611"/>
      <c r="CY15" s="612"/>
      <c r="CZ15" s="613">
        <v>9.3000000000000007</v>
      </c>
      <c r="DA15" s="613"/>
      <c r="DB15" s="613"/>
      <c r="DC15" s="613"/>
      <c r="DD15" s="619">
        <v>923690</v>
      </c>
      <c r="DE15" s="611"/>
      <c r="DF15" s="611"/>
      <c r="DG15" s="611"/>
      <c r="DH15" s="611"/>
      <c r="DI15" s="611"/>
      <c r="DJ15" s="611"/>
      <c r="DK15" s="611"/>
      <c r="DL15" s="611"/>
      <c r="DM15" s="611"/>
      <c r="DN15" s="611"/>
      <c r="DO15" s="611"/>
      <c r="DP15" s="612"/>
      <c r="DQ15" s="619">
        <v>786474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14107</v>
      </c>
      <c r="S16" s="611"/>
      <c r="T16" s="611"/>
      <c r="U16" s="611"/>
      <c r="V16" s="611"/>
      <c r="W16" s="611"/>
      <c r="X16" s="611"/>
      <c r="Y16" s="612"/>
      <c r="Z16" s="613">
        <v>0.1</v>
      </c>
      <c r="AA16" s="613"/>
      <c r="AB16" s="613"/>
      <c r="AC16" s="613"/>
      <c r="AD16" s="614">
        <v>14107</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10071</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1383</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31043</v>
      </c>
      <c r="S17" s="611"/>
      <c r="T17" s="611"/>
      <c r="U17" s="611"/>
      <c r="V17" s="611"/>
      <c r="W17" s="611"/>
      <c r="X17" s="611"/>
      <c r="Y17" s="612"/>
      <c r="Z17" s="613">
        <v>0.2</v>
      </c>
      <c r="AA17" s="613"/>
      <c r="AB17" s="613"/>
      <c r="AC17" s="613"/>
      <c r="AD17" s="614">
        <v>31043</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1339101</v>
      </c>
      <c r="CS17" s="611"/>
      <c r="CT17" s="611"/>
      <c r="CU17" s="611"/>
      <c r="CV17" s="611"/>
      <c r="CW17" s="611"/>
      <c r="CX17" s="611"/>
      <c r="CY17" s="612"/>
      <c r="CZ17" s="613">
        <v>7</v>
      </c>
      <c r="DA17" s="613"/>
      <c r="DB17" s="613"/>
      <c r="DC17" s="613"/>
      <c r="DD17" s="619" t="s">
        <v>122</v>
      </c>
      <c r="DE17" s="611"/>
      <c r="DF17" s="611"/>
      <c r="DG17" s="611"/>
      <c r="DH17" s="611"/>
      <c r="DI17" s="611"/>
      <c r="DJ17" s="611"/>
      <c r="DK17" s="611"/>
      <c r="DL17" s="611"/>
      <c r="DM17" s="611"/>
      <c r="DN17" s="611"/>
      <c r="DO17" s="611"/>
      <c r="DP17" s="612"/>
      <c r="DQ17" s="619">
        <v>1269052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14073</v>
      </c>
      <c r="S18" s="611"/>
      <c r="T18" s="611"/>
      <c r="U18" s="611"/>
      <c r="V18" s="611"/>
      <c r="W18" s="611"/>
      <c r="X18" s="611"/>
      <c r="Y18" s="612"/>
      <c r="Z18" s="613">
        <v>0.1</v>
      </c>
      <c r="AA18" s="613"/>
      <c r="AB18" s="613"/>
      <c r="AC18" s="613"/>
      <c r="AD18" s="614">
        <v>14073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8067</v>
      </c>
      <c r="S19" s="611"/>
      <c r="T19" s="611"/>
      <c r="U19" s="611"/>
      <c r="V19" s="611"/>
      <c r="W19" s="611"/>
      <c r="X19" s="611"/>
      <c r="Y19" s="612"/>
      <c r="Z19" s="613">
        <v>0</v>
      </c>
      <c r="AA19" s="613"/>
      <c r="AB19" s="613"/>
      <c r="AC19" s="613"/>
      <c r="AD19" s="614">
        <v>8067</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3707</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6006</v>
      </c>
      <c r="S20" s="611"/>
      <c r="T20" s="611"/>
      <c r="U20" s="611"/>
      <c r="V20" s="611"/>
      <c r="W20" s="611"/>
      <c r="X20" s="611"/>
      <c r="Y20" s="612"/>
      <c r="Z20" s="613">
        <v>0</v>
      </c>
      <c r="AA20" s="613"/>
      <c r="AB20" s="613"/>
      <c r="AC20" s="613"/>
      <c r="AD20" s="614">
        <v>6006</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3707</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19189554</v>
      </c>
      <c r="CS20" s="611"/>
      <c r="CT20" s="611"/>
      <c r="CU20" s="611"/>
      <c r="CV20" s="611"/>
      <c r="CW20" s="611"/>
      <c r="CX20" s="611"/>
      <c r="CY20" s="612"/>
      <c r="CZ20" s="613">
        <v>100</v>
      </c>
      <c r="DA20" s="613"/>
      <c r="DB20" s="613"/>
      <c r="DC20" s="613"/>
      <c r="DD20" s="619">
        <v>2560463</v>
      </c>
      <c r="DE20" s="611"/>
      <c r="DF20" s="611"/>
      <c r="DG20" s="611"/>
      <c r="DH20" s="611"/>
      <c r="DI20" s="611"/>
      <c r="DJ20" s="611"/>
      <c r="DK20" s="611"/>
      <c r="DL20" s="611"/>
      <c r="DM20" s="611"/>
      <c r="DN20" s="611"/>
      <c r="DO20" s="611"/>
      <c r="DP20" s="612"/>
      <c r="DQ20" s="619">
        <v>11412441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6021132</v>
      </c>
      <c r="S21" s="611"/>
      <c r="T21" s="611"/>
      <c r="U21" s="611"/>
      <c r="V21" s="611"/>
      <c r="W21" s="611"/>
      <c r="X21" s="611"/>
      <c r="Y21" s="612"/>
      <c r="Z21" s="613">
        <v>30.7</v>
      </c>
      <c r="AA21" s="613"/>
      <c r="AB21" s="613"/>
      <c r="AC21" s="613"/>
      <c r="AD21" s="614">
        <v>5303913</v>
      </c>
      <c r="AE21" s="614"/>
      <c r="AF21" s="614"/>
      <c r="AG21" s="614"/>
      <c r="AH21" s="614"/>
      <c r="AI21" s="614"/>
      <c r="AJ21" s="614"/>
      <c r="AK21" s="614"/>
      <c r="AL21" s="615">
        <v>62.6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3707</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5303913</v>
      </c>
      <c r="S22" s="611"/>
      <c r="T22" s="611"/>
      <c r="U22" s="611"/>
      <c r="V22" s="611"/>
      <c r="W22" s="611"/>
      <c r="X22" s="611"/>
      <c r="Y22" s="612"/>
      <c r="Z22" s="613">
        <v>27</v>
      </c>
      <c r="AA22" s="613"/>
      <c r="AB22" s="613"/>
      <c r="AC22" s="613"/>
      <c r="AD22" s="614">
        <v>5303913</v>
      </c>
      <c r="AE22" s="614"/>
      <c r="AF22" s="614"/>
      <c r="AG22" s="614"/>
      <c r="AH22" s="614"/>
      <c r="AI22" s="614"/>
      <c r="AJ22" s="614"/>
      <c r="AK22" s="614"/>
      <c r="AL22" s="615">
        <v>62.6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717170</v>
      </c>
      <c r="S23" s="611"/>
      <c r="T23" s="611"/>
      <c r="U23" s="611"/>
      <c r="V23" s="611"/>
      <c r="W23" s="611"/>
      <c r="X23" s="611"/>
      <c r="Y23" s="612"/>
      <c r="Z23" s="613">
        <v>3.7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49</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5365388</v>
      </c>
      <c r="CS24" s="600"/>
      <c r="CT24" s="600"/>
      <c r="CU24" s="600"/>
      <c r="CV24" s="600"/>
      <c r="CW24" s="600"/>
      <c r="CX24" s="600"/>
      <c r="CY24" s="601"/>
      <c r="CZ24" s="604">
        <v>28</v>
      </c>
      <c r="DA24" s="605"/>
      <c r="DB24" s="605"/>
      <c r="DC24" s="621"/>
      <c r="DD24" s="644">
        <v>4102066</v>
      </c>
      <c r="DE24" s="600"/>
      <c r="DF24" s="600"/>
      <c r="DG24" s="600"/>
      <c r="DH24" s="600"/>
      <c r="DI24" s="600"/>
      <c r="DJ24" s="600"/>
      <c r="DK24" s="601"/>
      <c r="DL24" s="644">
        <v>3758184</v>
      </c>
      <c r="DM24" s="600"/>
      <c r="DN24" s="600"/>
      <c r="DO24" s="600"/>
      <c r="DP24" s="600"/>
      <c r="DQ24" s="600"/>
      <c r="DR24" s="600"/>
      <c r="DS24" s="600"/>
      <c r="DT24" s="600"/>
      <c r="DU24" s="600"/>
      <c r="DV24" s="601"/>
      <c r="DW24" s="604">
        <v>44.2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9018605</v>
      </c>
      <c r="S25" s="611"/>
      <c r="T25" s="611"/>
      <c r="U25" s="611"/>
      <c r="V25" s="611"/>
      <c r="W25" s="611"/>
      <c r="X25" s="611"/>
      <c r="Y25" s="612"/>
      <c r="Z25" s="613">
        <v>46</v>
      </c>
      <c r="AA25" s="613"/>
      <c r="AB25" s="613"/>
      <c r="AC25" s="613"/>
      <c r="AD25" s="614">
        <v>8301386</v>
      </c>
      <c r="AE25" s="614"/>
      <c r="AF25" s="614"/>
      <c r="AG25" s="614"/>
      <c r="AH25" s="614"/>
      <c r="AI25" s="614"/>
      <c r="AJ25" s="614"/>
      <c r="AK25" s="614"/>
      <c r="AL25" s="615">
        <v>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2276318</v>
      </c>
      <c r="CS25" s="640"/>
      <c r="CT25" s="640"/>
      <c r="CU25" s="640"/>
      <c r="CV25" s="640"/>
      <c r="CW25" s="640"/>
      <c r="CX25" s="640"/>
      <c r="CY25" s="641"/>
      <c r="CZ25" s="615">
        <v>11.9</v>
      </c>
      <c r="DA25" s="642"/>
      <c r="DB25" s="642"/>
      <c r="DC25" s="645"/>
      <c r="DD25" s="619">
        <v>2120037</v>
      </c>
      <c r="DE25" s="640"/>
      <c r="DF25" s="640"/>
      <c r="DG25" s="640"/>
      <c r="DH25" s="640"/>
      <c r="DI25" s="640"/>
      <c r="DJ25" s="640"/>
      <c r="DK25" s="641"/>
      <c r="DL25" s="619">
        <v>2120037</v>
      </c>
      <c r="DM25" s="640"/>
      <c r="DN25" s="640"/>
      <c r="DO25" s="640"/>
      <c r="DP25" s="640"/>
      <c r="DQ25" s="640"/>
      <c r="DR25" s="640"/>
      <c r="DS25" s="640"/>
      <c r="DT25" s="640"/>
      <c r="DU25" s="640"/>
      <c r="DV25" s="641"/>
      <c r="DW25" s="615">
        <v>24.9</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1760</v>
      </c>
      <c r="S26" s="611"/>
      <c r="T26" s="611"/>
      <c r="U26" s="611"/>
      <c r="V26" s="611"/>
      <c r="W26" s="611"/>
      <c r="X26" s="611"/>
      <c r="Y26" s="612"/>
      <c r="Z26" s="613">
        <v>0</v>
      </c>
      <c r="AA26" s="613"/>
      <c r="AB26" s="613"/>
      <c r="AC26" s="613"/>
      <c r="AD26" s="614">
        <v>1760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1332508</v>
      </c>
      <c r="CS26" s="611"/>
      <c r="CT26" s="611"/>
      <c r="CU26" s="611"/>
      <c r="CV26" s="611"/>
      <c r="CW26" s="611"/>
      <c r="CX26" s="611"/>
      <c r="CY26" s="612"/>
      <c r="CZ26" s="615">
        <v>6.9</v>
      </c>
      <c r="DA26" s="642"/>
      <c r="DB26" s="642"/>
      <c r="DC26" s="645"/>
      <c r="DD26" s="619">
        <v>1236751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68495</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2324005</v>
      </c>
      <c r="BH27" s="611"/>
      <c r="BI27" s="611"/>
      <c r="BJ27" s="611"/>
      <c r="BK27" s="611"/>
      <c r="BL27" s="611"/>
      <c r="BM27" s="611"/>
      <c r="BN27" s="612"/>
      <c r="BO27" s="613">
        <v>100</v>
      </c>
      <c r="BP27" s="613"/>
      <c r="BQ27" s="613"/>
      <c r="BR27" s="613"/>
      <c r="BS27" s="614">
        <v>31407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1749969</v>
      </c>
      <c r="CS27" s="640"/>
      <c r="CT27" s="640"/>
      <c r="CU27" s="640"/>
      <c r="CV27" s="640"/>
      <c r="CW27" s="640"/>
      <c r="CX27" s="640"/>
      <c r="CY27" s="641"/>
      <c r="CZ27" s="615">
        <v>9.1</v>
      </c>
      <c r="DA27" s="642"/>
      <c r="DB27" s="642"/>
      <c r="DC27" s="645"/>
      <c r="DD27" s="619">
        <v>712977</v>
      </c>
      <c r="DE27" s="640"/>
      <c r="DF27" s="640"/>
      <c r="DG27" s="640"/>
      <c r="DH27" s="640"/>
      <c r="DI27" s="640"/>
      <c r="DJ27" s="640"/>
      <c r="DK27" s="641"/>
      <c r="DL27" s="619">
        <v>369095</v>
      </c>
      <c r="DM27" s="640"/>
      <c r="DN27" s="640"/>
      <c r="DO27" s="640"/>
      <c r="DP27" s="640"/>
      <c r="DQ27" s="640"/>
      <c r="DR27" s="640"/>
      <c r="DS27" s="640"/>
      <c r="DT27" s="640"/>
      <c r="DU27" s="640"/>
      <c r="DV27" s="641"/>
      <c r="DW27" s="615">
        <v>4.3</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155156</v>
      </c>
      <c r="S28" s="611"/>
      <c r="T28" s="611"/>
      <c r="U28" s="611"/>
      <c r="V28" s="611"/>
      <c r="W28" s="611"/>
      <c r="X28" s="611"/>
      <c r="Y28" s="612"/>
      <c r="Z28" s="613">
        <v>0.8</v>
      </c>
      <c r="AA28" s="613"/>
      <c r="AB28" s="613"/>
      <c r="AC28" s="613"/>
      <c r="AD28" s="614">
        <v>8699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1339101</v>
      </c>
      <c r="CS28" s="611"/>
      <c r="CT28" s="611"/>
      <c r="CU28" s="611"/>
      <c r="CV28" s="611"/>
      <c r="CW28" s="611"/>
      <c r="CX28" s="611"/>
      <c r="CY28" s="612"/>
      <c r="CZ28" s="615">
        <v>7</v>
      </c>
      <c r="DA28" s="642"/>
      <c r="DB28" s="642"/>
      <c r="DC28" s="645"/>
      <c r="DD28" s="619">
        <v>1269052</v>
      </c>
      <c r="DE28" s="611"/>
      <c r="DF28" s="611"/>
      <c r="DG28" s="611"/>
      <c r="DH28" s="611"/>
      <c r="DI28" s="611"/>
      <c r="DJ28" s="611"/>
      <c r="DK28" s="612"/>
      <c r="DL28" s="619">
        <v>1269052</v>
      </c>
      <c r="DM28" s="611"/>
      <c r="DN28" s="611"/>
      <c r="DO28" s="611"/>
      <c r="DP28" s="611"/>
      <c r="DQ28" s="611"/>
      <c r="DR28" s="611"/>
      <c r="DS28" s="611"/>
      <c r="DT28" s="611"/>
      <c r="DU28" s="611"/>
      <c r="DV28" s="612"/>
      <c r="DW28" s="615">
        <v>14.9</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104372</v>
      </c>
      <c r="S29" s="611"/>
      <c r="T29" s="611"/>
      <c r="U29" s="611"/>
      <c r="V29" s="611"/>
      <c r="W29" s="611"/>
      <c r="X29" s="611"/>
      <c r="Y29" s="612"/>
      <c r="Z29" s="613">
        <v>0.5</v>
      </c>
      <c r="AA29" s="613"/>
      <c r="AB29" s="613"/>
      <c r="AC29" s="613"/>
      <c r="AD29" s="614">
        <v>5148</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1339101</v>
      </c>
      <c r="CS29" s="640"/>
      <c r="CT29" s="640"/>
      <c r="CU29" s="640"/>
      <c r="CV29" s="640"/>
      <c r="CW29" s="640"/>
      <c r="CX29" s="640"/>
      <c r="CY29" s="641"/>
      <c r="CZ29" s="615">
        <v>7</v>
      </c>
      <c r="DA29" s="642"/>
      <c r="DB29" s="642"/>
      <c r="DC29" s="645"/>
      <c r="DD29" s="619">
        <v>1269052</v>
      </c>
      <c r="DE29" s="640"/>
      <c r="DF29" s="640"/>
      <c r="DG29" s="640"/>
      <c r="DH29" s="640"/>
      <c r="DI29" s="640"/>
      <c r="DJ29" s="640"/>
      <c r="DK29" s="641"/>
      <c r="DL29" s="619">
        <v>1269052</v>
      </c>
      <c r="DM29" s="640"/>
      <c r="DN29" s="640"/>
      <c r="DO29" s="640"/>
      <c r="DP29" s="640"/>
      <c r="DQ29" s="640"/>
      <c r="DR29" s="640"/>
      <c r="DS29" s="640"/>
      <c r="DT29" s="640"/>
      <c r="DU29" s="640"/>
      <c r="DV29" s="641"/>
      <c r="DW29" s="615">
        <v>14.9</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1582503</v>
      </c>
      <c r="S30" s="611"/>
      <c r="T30" s="611"/>
      <c r="U30" s="611"/>
      <c r="V30" s="611"/>
      <c r="W30" s="611"/>
      <c r="X30" s="611"/>
      <c r="Y30" s="612"/>
      <c r="Z30" s="613">
        <v>8.1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1301916</v>
      </c>
      <c r="CS30" s="611"/>
      <c r="CT30" s="611"/>
      <c r="CU30" s="611"/>
      <c r="CV30" s="611"/>
      <c r="CW30" s="611"/>
      <c r="CX30" s="611"/>
      <c r="CY30" s="612"/>
      <c r="CZ30" s="615">
        <v>6.8</v>
      </c>
      <c r="DA30" s="642"/>
      <c r="DB30" s="642"/>
      <c r="DC30" s="645"/>
      <c r="DD30" s="619">
        <v>1231867</v>
      </c>
      <c r="DE30" s="611"/>
      <c r="DF30" s="611"/>
      <c r="DG30" s="611"/>
      <c r="DH30" s="611"/>
      <c r="DI30" s="611"/>
      <c r="DJ30" s="611"/>
      <c r="DK30" s="612"/>
      <c r="DL30" s="619">
        <v>1231867</v>
      </c>
      <c r="DM30" s="611"/>
      <c r="DN30" s="611"/>
      <c r="DO30" s="611"/>
      <c r="DP30" s="611"/>
      <c r="DQ30" s="611"/>
      <c r="DR30" s="611"/>
      <c r="DS30" s="611"/>
      <c r="DT30" s="611"/>
      <c r="DU30" s="611"/>
      <c r="DV30" s="612"/>
      <c r="DW30" s="615">
        <v>14.5</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v>73860</v>
      </c>
      <c r="S31" s="611"/>
      <c r="T31" s="611"/>
      <c r="U31" s="611"/>
      <c r="V31" s="611"/>
      <c r="W31" s="611"/>
      <c r="X31" s="611"/>
      <c r="Y31" s="612"/>
      <c r="Z31" s="613">
        <v>0.4</v>
      </c>
      <c r="AA31" s="613"/>
      <c r="AB31" s="613"/>
      <c r="AC31" s="613"/>
      <c r="AD31" s="614">
        <v>73860</v>
      </c>
      <c r="AE31" s="614"/>
      <c r="AF31" s="614"/>
      <c r="AG31" s="614"/>
      <c r="AH31" s="614"/>
      <c r="AI31" s="614"/>
      <c r="AJ31" s="614"/>
      <c r="AK31" s="614"/>
      <c r="AL31" s="615">
        <v>0.9</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98.7</v>
      </c>
      <c r="BH31" s="654"/>
      <c r="BI31" s="654"/>
      <c r="BJ31" s="654"/>
      <c r="BK31" s="654"/>
      <c r="BL31" s="654"/>
      <c r="BM31" s="605">
        <v>95.5</v>
      </c>
      <c r="BN31" s="654"/>
      <c r="BO31" s="654"/>
      <c r="BP31" s="654"/>
      <c r="BQ31" s="655"/>
      <c r="BR31" s="657">
        <v>98.8</v>
      </c>
      <c r="BS31" s="654"/>
      <c r="BT31" s="654"/>
      <c r="BU31" s="654"/>
      <c r="BV31" s="654"/>
      <c r="BW31" s="654"/>
      <c r="BX31" s="605">
        <v>95.4</v>
      </c>
      <c r="BY31" s="654"/>
      <c r="BZ31" s="654"/>
      <c r="CA31" s="654"/>
      <c r="CB31" s="655"/>
      <c r="CD31" s="650"/>
      <c r="CE31" s="651"/>
      <c r="CF31" s="607" t="s">
        <v>300</v>
      </c>
      <c r="CG31" s="608"/>
      <c r="CH31" s="608"/>
      <c r="CI31" s="608"/>
      <c r="CJ31" s="608"/>
      <c r="CK31" s="608"/>
      <c r="CL31" s="608"/>
      <c r="CM31" s="608"/>
      <c r="CN31" s="608"/>
      <c r="CO31" s="608"/>
      <c r="CP31" s="608"/>
      <c r="CQ31" s="609"/>
      <c r="CR31" s="610">
        <v>37185</v>
      </c>
      <c r="CS31" s="640"/>
      <c r="CT31" s="640"/>
      <c r="CU31" s="640"/>
      <c r="CV31" s="640"/>
      <c r="CW31" s="640"/>
      <c r="CX31" s="640"/>
      <c r="CY31" s="641"/>
      <c r="CZ31" s="615">
        <v>0.2</v>
      </c>
      <c r="DA31" s="642"/>
      <c r="DB31" s="642"/>
      <c r="DC31" s="645"/>
      <c r="DD31" s="619">
        <v>37185</v>
      </c>
      <c r="DE31" s="640"/>
      <c r="DF31" s="640"/>
      <c r="DG31" s="640"/>
      <c r="DH31" s="640"/>
      <c r="DI31" s="640"/>
      <c r="DJ31" s="640"/>
      <c r="DK31" s="641"/>
      <c r="DL31" s="619">
        <v>37185</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772912</v>
      </c>
      <c r="S32" s="611"/>
      <c r="T32" s="611"/>
      <c r="U32" s="611"/>
      <c r="V32" s="611"/>
      <c r="W32" s="611"/>
      <c r="X32" s="611"/>
      <c r="Y32" s="612"/>
      <c r="Z32" s="613">
        <v>3.9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98.7</v>
      </c>
      <c r="BH32" s="640"/>
      <c r="BI32" s="640"/>
      <c r="BJ32" s="640"/>
      <c r="BK32" s="640"/>
      <c r="BL32" s="640"/>
      <c r="BM32" s="616">
        <v>96.2</v>
      </c>
      <c r="BN32" s="640"/>
      <c r="BO32" s="640"/>
      <c r="BP32" s="640"/>
      <c r="BQ32" s="656"/>
      <c r="BR32" s="667">
        <v>98.8</v>
      </c>
      <c r="BS32" s="640"/>
      <c r="BT32" s="640"/>
      <c r="BU32" s="640"/>
      <c r="BV32" s="640"/>
      <c r="BW32" s="640"/>
      <c r="BX32" s="616">
        <v>95.5</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141603</v>
      </c>
      <c r="S33" s="611"/>
      <c r="T33" s="611"/>
      <c r="U33" s="611"/>
      <c r="V33" s="611"/>
      <c r="W33" s="611"/>
      <c r="X33" s="611"/>
      <c r="Y33" s="612"/>
      <c r="Z33" s="613">
        <v>0.7</v>
      </c>
      <c r="AA33" s="613"/>
      <c r="AB33" s="613"/>
      <c r="AC33" s="613"/>
      <c r="AD33" s="614">
        <v>67236</v>
      </c>
      <c r="AE33" s="614"/>
      <c r="AF33" s="614"/>
      <c r="AG33" s="614"/>
      <c r="AH33" s="614"/>
      <c r="AI33" s="614"/>
      <c r="AJ33" s="614"/>
      <c r="AK33" s="614"/>
      <c r="AL33" s="615">
        <v>0.8</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98.5</v>
      </c>
      <c r="BH33" s="669"/>
      <c r="BI33" s="669"/>
      <c r="BJ33" s="669"/>
      <c r="BK33" s="669"/>
      <c r="BL33" s="669"/>
      <c r="BM33" s="670">
        <v>94.1</v>
      </c>
      <c r="BN33" s="669"/>
      <c r="BO33" s="669"/>
      <c r="BP33" s="669"/>
      <c r="BQ33" s="671"/>
      <c r="BR33" s="668">
        <v>98.6</v>
      </c>
      <c r="BS33" s="669"/>
      <c r="BT33" s="669"/>
      <c r="BU33" s="669"/>
      <c r="BV33" s="669"/>
      <c r="BW33" s="669"/>
      <c r="BX33" s="670">
        <v>94.5</v>
      </c>
      <c r="BY33" s="669"/>
      <c r="BZ33" s="669"/>
      <c r="CA33" s="669"/>
      <c r="CB33" s="671"/>
      <c r="CD33" s="607" t="s">
        <v>307</v>
      </c>
      <c r="CE33" s="608"/>
      <c r="CF33" s="608"/>
      <c r="CG33" s="608"/>
      <c r="CH33" s="608"/>
      <c r="CI33" s="608"/>
      <c r="CJ33" s="608"/>
      <c r="CK33" s="608"/>
      <c r="CL33" s="608"/>
      <c r="CM33" s="608"/>
      <c r="CN33" s="608"/>
      <c r="CO33" s="608"/>
      <c r="CP33" s="608"/>
      <c r="CQ33" s="609"/>
      <c r="CR33" s="610">
        <v>11253632</v>
      </c>
      <c r="CS33" s="640"/>
      <c r="CT33" s="640"/>
      <c r="CU33" s="640"/>
      <c r="CV33" s="640"/>
      <c r="CW33" s="640"/>
      <c r="CX33" s="640"/>
      <c r="CY33" s="641"/>
      <c r="CZ33" s="615">
        <v>58.6</v>
      </c>
      <c r="DA33" s="642"/>
      <c r="DB33" s="642"/>
      <c r="DC33" s="645"/>
      <c r="DD33" s="619">
        <v>6661463</v>
      </c>
      <c r="DE33" s="640"/>
      <c r="DF33" s="640"/>
      <c r="DG33" s="640"/>
      <c r="DH33" s="640"/>
      <c r="DI33" s="640"/>
      <c r="DJ33" s="640"/>
      <c r="DK33" s="641"/>
      <c r="DL33" s="619">
        <v>3501966</v>
      </c>
      <c r="DM33" s="640"/>
      <c r="DN33" s="640"/>
      <c r="DO33" s="640"/>
      <c r="DP33" s="640"/>
      <c r="DQ33" s="640"/>
      <c r="DR33" s="640"/>
      <c r="DS33" s="640"/>
      <c r="DT33" s="640"/>
      <c r="DU33" s="640"/>
      <c r="DV33" s="641"/>
      <c r="DW33" s="615">
        <v>41.2</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3492012</v>
      </c>
      <c r="S34" s="611"/>
      <c r="T34" s="611"/>
      <c r="U34" s="611"/>
      <c r="V34" s="611"/>
      <c r="W34" s="611"/>
      <c r="X34" s="611"/>
      <c r="Y34" s="612"/>
      <c r="Z34" s="613">
        <v>17.8</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3512765</v>
      </c>
      <c r="CS34" s="611"/>
      <c r="CT34" s="611"/>
      <c r="CU34" s="611"/>
      <c r="CV34" s="611"/>
      <c r="CW34" s="611"/>
      <c r="CX34" s="611"/>
      <c r="CY34" s="612"/>
      <c r="CZ34" s="615">
        <v>18.3</v>
      </c>
      <c r="DA34" s="642"/>
      <c r="DB34" s="642"/>
      <c r="DC34" s="645"/>
      <c r="DD34" s="619">
        <v>2997706</v>
      </c>
      <c r="DE34" s="611"/>
      <c r="DF34" s="611"/>
      <c r="DG34" s="611"/>
      <c r="DH34" s="611"/>
      <c r="DI34" s="611"/>
      <c r="DJ34" s="611"/>
      <c r="DK34" s="612"/>
      <c r="DL34" s="619">
        <v>770846</v>
      </c>
      <c r="DM34" s="611"/>
      <c r="DN34" s="611"/>
      <c r="DO34" s="611"/>
      <c r="DP34" s="611"/>
      <c r="DQ34" s="611"/>
      <c r="DR34" s="611"/>
      <c r="DS34" s="611"/>
      <c r="DT34" s="611"/>
      <c r="DU34" s="611"/>
      <c r="DV34" s="612"/>
      <c r="DW34" s="615">
        <v>9.1</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2389992</v>
      </c>
      <c r="S35" s="611"/>
      <c r="T35" s="611"/>
      <c r="U35" s="611"/>
      <c r="V35" s="611"/>
      <c r="W35" s="611"/>
      <c r="X35" s="611"/>
      <c r="Y35" s="612"/>
      <c r="Z35" s="613">
        <v>12.2</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321689</v>
      </c>
      <c r="CS35" s="640"/>
      <c r="CT35" s="640"/>
      <c r="CU35" s="640"/>
      <c r="CV35" s="640"/>
      <c r="CW35" s="640"/>
      <c r="CX35" s="640"/>
      <c r="CY35" s="641"/>
      <c r="CZ35" s="615">
        <v>1.7</v>
      </c>
      <c r="DA35" s="642"/>
      <c r="DB35" s="642"/>
      <c r="DC35" s="645"/>
      <c r="DD35" s="619">
        <v>297314</v>
      </c>
      <c r="DE35" s="640"/>
      <c r="DF35" s="640"/>
      <c r="DG35" s="640"/>
      <c r="DH35" s="640"/>
      <c r="DI35" s="640"/>
      <c r="DJ35" s="640"/>
      <c r="DK35" s="641"/>
      <c r="DL35" s="619">
        <v>281127</v>
      </c>
      <c r="DM35" s="640"/>
      <c r="DN35" s="640"/>
      <c r="DO35" s="640"/>
      <c r="DP35" s="640"/>
      <c r="DQ35" s="640"/>
      <c r="DR35" s="640"/>
      <c r="DS35" s="640"/>
      <c r="DT35" s="640"/>
      <c r="DU35" s="640"/>
      <c r="DV35" s="641"/>
      <c r="DW35" s="615">
        <v>3.3</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148790</v>
      </c>
      <c r="S36" s="611"/>
      <c r="T36" s="611"/>
      <c r="U36" s="611"/>
      <c r="V36" s="611"/>
      <c r="W36" s="611"/>
      <c r="X36" s="611"/>
      <c r="Y36" s="612"/>
      <c r="Z36" s="613">
        <v>0.8</v>
      </c>
      <c r="AA36" s="613"/>
      <c r="AB36" s="613"/>
      <c r="AC36" s="613"/>
      <c r="AD36" s="614" t="s">
        <v>122</v>
      </c>
      <c r="AE36" s="614"/>
      <c r="AF36" s="614"/>
      <c r="AG36" s="614"/>
      <c r="AH36" s="614"/>
      <c r="AI36" s="614"/>
      <c r="AJ36" s="614"/>
      <c r="AK36" s="614"/>
      <c r="AL36" s="615" t="s">
        <v>122</v>
      </c>
      <c r="AM36" s="616"/>
      <c r="AN36" s="616"/>
      <c r="AO36" s="617"/>
      <c r="AP36" s="218"/>
      <c r="AQ36" s="672" t="s">
        <v>315</v>
      </c>
      <c r="AR36" s="673"/>
      <c r="AS36" s="673"/>
      <c r="AT36" s="673"/>
      <c r="AU36" s="673"/>
      <c r="AV36" s="673"/>
      <c r="AW36" s="673"/>
      <c r="AX36" s="673"/>
      <c r="AY36" s="674"/>
      <c r="AZ36" s="599">
        <v>2636632</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47691</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1774408</v>
      </c>
      <c r="CS36" s="611"/>
      <c r="CT36" s="611"/>
      <c r="CU36" s="611"/>
      <c r="CV36" s="611"/>
      <c r="CW36" s="611"/>
      <c r="CX36" s="611"/>
      <c r="CY36" s="612"/>
      <c r="CZ36" s="615">
        <v>9.1999999999999993</v>
      </c>
      <c r="DA36" s="642"/>
      <c r="DB36" s="642"/>
      <c r="DC36" s="645"/>
      <c r="DD36" s="619">
        <v>1628826</v>
      </c>
      <c r="DE36" s="611"/>
      <c r="DF36" s="611"/>
      <c r="DG36" s="611"/>
      <c r="DH36" s="611"/>
      <c r="DI36" s="611"/>
      <c r="DJ36" s="611"/>
      <c r="DK36" s="612"/>
      <c r="DL36" s="619">
        <v>1470202</v>
      </c>
      <c r="DM36" s="611"/>
      <c r="DN36" s="611"/>
      <c r="DO36" s="611"/>
      <c r="DP36" s="611"/>
      <c r="DQ36" s="611"/>
      <c r="DR36" s="611"/>
      <c r="DS36" s="611"/>
      <c r="DT36" s="611"/>
      <c r="DU36" s="611"/>
      <c r="DV36" s="612"/>
      <c r="DW36" s="615">
        <v>17.3</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529284</v>
      </c>
      <c r="S37" s="611"/>
      <c r="T37" s="611"/>
      <c r="U37" s="611"/>
      <c r="V37" s="611"/>
      <c r="W37" s="611"/>
      <c r="X37" s="611"/>
      <c r="Y37" s="612"/>
      <c r="Z37" s="613">
        <v>2.7</v>
      </c>
      <c r="AA37" s="613"/>
      <c r="AB37" s="613"/>
      <c r="AC37" s="613"/>
      <c r="AD37" s="614">
        <v>12643</v>
      </c>
      <c r="AE37" s="614"/>
      <c r="AF37" s="614"/>
      <c r="AG37" s="614"/>
      <c r="AH37" s="614"/>
      <c r="AI37" s="614"/>
      <c r="AJ37" s="614"/>
      <c r="AK37" s="614"/>
      <c r="AL37" s="615">
        <v>0.1</v>
      </c>
      <c r="AM37" s="616"/>
      <c r="AN37" s="616"/>
      <c r="AO37" s="617"/>
      <c r="AQ37" s="676" t="s">
        <v>319</v>
      </c>
      <c r="AR37" s="677"/>
      <c r="AS37" s="677"/>
      <c r="AT37" s="677"/>
      <c r="AU37" s="677"/>
      <c r="AV37" s="677"/>
      <c r="AW37" s="677"/>
      <c r="AX37" s="677"/>
      <c r="AY37" s="678"/>
      <c r="AZ37" s="610">
        <v>1252900</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77492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229231</v>
      </c>
      <c r="CS37" s="640"/>
      <c r="CT37" s="640"/>
      <c r="CU37" s="640"/>
      <c r="CV37" s="640"/>
      <c r="CW37" s="640"/>
      <c r="CX37" s="640"/>
      <c r="CY37" s="641"/>
      <c r="CZ37" s="615">
        <v>1.2</v>
      </c>
      <c r="DA37" s="642"/>
      <c r="DB37" s="642"/>
      <c r="DC37" s="645"/>
      <c r="DD37" s="619">
        <v>227558</v>
      </c>
      <c r="DE37" s="640"/>
      <c r="DF37" s="640"/>
      <c r="DG37" s="640"/>
      <c r="DH37" s="640"/>
      <c r="DI37" s="640"/>
      <c r="DJ37" s="640"/>
      <c r="DK37" s="641"/>
      <c r="DL37" s="619">
        <v>216304</v>
      </c>
      <c r="DM37" s="640"/>
      <c r="DN37" s="640"/>
      <c r="DO37" s="640"/>
      <c r="DP37" s="640"/>
      <c r="DQ37" s="640"/>
      <c r="DR37" s="640"/>
      <c r="DS37" s="640"/>
      <c r="DT37" s="640"/>
      <c r="DU37" s="640"/>
      <c r="DV37" s="641"/>
      <c r="DW37" s="615">
        <v>2.5</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1130210</v>
      </c>
      <c r="S38" s="611"/>
      <c r="T38" s="611"/>
      <c r="U38" s="611"/>
      <c r="V38" s="611"/>
      <c r="W38" s="611"/>
      <c r="X38" s="611"/>
      <c r="Y38" s="612"/>
      <c r="Z38" s="613">
        <v>5.8</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421679</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2390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1322183</v>
      </c>
      <c r="CS38" s="611"/>
      <c r="CT38" s="611"/>
      <c r="CU38" s="611"/>
      <c r="CV38" s="611"/>
      <c r="CW38" s="611"/>
      <c r="CX38" s="611"/>
      <c r="CY38" s="612"/>
      <c r="CZ38" s="615">
        <v>6.9</v>
      </c>
      <c r="DA38" s="642"/>
      <c r="DB38" s="642"/>
      <c r="DC38" s="645"/>
      <c r="DD38" s="619">
        <v>1152575</v>
      </c>
      <c r="DE38" s="611"/>
      <c r="DF38" s="611"/>
      <c r="DG38" s="611"/>
      <c r="DH38" s="611"/>
      <c r="DI38" s="611"/>
      <c r="DJ38" s="611"/>
      <c r="DK38" s="612"/>
      <c r="DL38" s="619">
        <v>979791</v>
      </c>
      <c r="DM38" s="611"/>
      <c r="DN38" s="611"/>
      <c r="DO38" s="611"/>
      <c r="DP38" s="611"/>
      <c r="DQ38" s="611"/>
      <c r="DR38" s="611"/>
      <c r="DS38" s="611"/>
      <c r="DT38" s="611"/>
      <c r="DU38" s="611"/>
      <c r="DV38" s="612"/>
      <c r="DW38" s="615">
        <v>11.5</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61549</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3871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3801283</v>
      </c>
      <c r="CS39" s="640"/>
      <c r="CT39" s="640"/>
      <c r="CU39" s="640"/>
      <c r="CV39" s="640"/>
      <c r="CW39" s="640"/>
      <c r="CX39" s="640"/>
      <c r="CY39" s="641"/>
      <c r="CZ39" s="615">
        <v>19.8</v>
      </c>
      <c r="DA39" s="642"/>
      <c r="DB39" s="642"/>
      <c r="DC39" s="645"/>
      <c r="DD39" s="619">
        <v>313978</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37410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v>44336</v>
      </c>
      <c r="BA40" s="611"/>
      <c r="BB40" s="611"/>
      <c r="BC40" s="611"/>
      <c r="BD40" s="640"/>
      <c r="BE40" s="640"/>
      <c r="BF40" s="656"/>
      <c r="BG40" s="660" t="s">
        <v>332</v>
      </c>
      <c r="BH40" s="661"/>
      <c r="BI40" s="661"/>
      <c r="BJ40" s="661"/>
      <c r="BK40" s="661"/>
      <c r="BL40" s="214"/>
      <c r="BM40" s="608" t="s">
        <v>333</v>
      </c>
      <c r="BN40" s="608"/>
      <c r="BO40" s="608"/>
      <c r="BP40" s="608"/>
      <c r="BQ40" s="608"/>
      <c r="BR40" s="608"/>
      <c r="BS40" s="608"/>
      <c r="BT40" s="608"/>
      <c r="BU40" s="609"/>
      <c r="BV40" s="610">
        <v>135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521304</v>
      </c>
      <c r="CS40" s="611"/>
      <c r="CT40" s="611"/>
      <c r="CU40" s="611"/>
      <c r="CV40" s="611"/>
      <c r="CW40" s="611"/>
      <c r="CX40" s="611"/>
      <c r="CY40" s="612"/>
      <c r="CZ40" s="615">
        <v>2.7</v>
      </c>
      <c r="DA40" s="642"/>
      <c r="DB40" s="642"/>
      <c r="DC40" s="645"/>
      <c r="DD40" s="619">
        <v>271064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19609554</v>
      </c>
      <c r="S41" s="686"/>
      <c r="T41" s="686"/>
      <c r="U41" s="686"/>
      <c r="V41" s="686"/>
      <c r="W41" s="686"/>
      <c r="X41" s="686"/>
      <c r="Y41" s="687"/>
      <c r="Z41" s="688">
        <v>100</v>
      </c>
      <c r="AA41" s="688"/>
      <c r="AB41" s="688"/>
      <c r="AC41" s="688"/>
      <c r="AD41" s="689">
        <v>8470732</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212502</v>
      </c>
      <c r="BA41" s="611"/>
      <c r="BB41" s="611"/>
      <c r="BC41" s="611"/>
      <c r="BD41" s="640"/>
      <c r="BE41" s="640"/>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643666</v>
      </c>
      <c r="BA42" s="686"/>
      <c r="BB42" s="686"/>
      <c r="BC42" s="686"/>
      <c r="BD42" s="669"/>
      <c r="BE42" s="669"/>
      <c r="BF42" s="671"/>
      <c r="BG42" s="662"/>
      <c r="BH42" s="663"/>
      <c r="BI42" s="663"/>
      <c r="BJ42" s="663"/>
      <c r="BK42" s="663"/>
      <c r="BL42" s="215"/>
      <c r="BM42" s="632" t="s">
        <v>340</v>
      </c>
      <c r="BN42" s="632"/>
      <c r="BO42" s="632"/>
      <c r="BP42" s="632"/>
      <c r="BQ42" s="632"/>
      <c r="BR42" s="632"/>
      <c r="BS42" s="632"/>
      <c r="BT42" s="632"/>
      <c r="BU42" s="633"/>
      <c r="BV42" s="685">
        <v>398</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2570534</v>
      </c>
      <c r="CS42" s="640"/>
      <c r="CT42" s="640"/>
      <c r="CU42" s="640"/>
      <c r="CV42" s="640"/>
      <c r="CW42" s="640"/>
      <c r="CX42" s="640"/>
      <c r="CY42" s="641"/>
      <c r="CZ42" s="615">
        <v>13.4</v>
      </c>
      <c r="DA42" s="642"/>
      <c r="DB42" s="642"/>
      <c r="DC42" s="645"/>
      <c r="DD42" s="619">
        <v>648912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9823</v>
      </c>
      <c r="CS43" s="640"/>
      <c r="CT43" s="640"/>
      <c r="CU43" s="640"/>
      <c r="CV43" s="640"/>
      <c r="CW43" s="640"/>
      <c r="CX43" s="640"/>
      <c r="CY43" s="641"/>
      <c r="CZ43" s="615">
        <v>0.1</v>
      </c>
      <c r="DA43" s="642"/>
      <c r="DB43" s="642"/>
      <c r="DC43" s="645"/>
      <c r="DD43" s="619">
        <v>9823</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2560463</v>
      </c>
      <c r="CS44" s="611"/>
      <c r="CT44" s="611"/>
      <c r="CU44" s="611"/>
      <c r="CV44" s="611"/>
      <c r="CW44" s="611"/>
      <c r="CX44" s="611"/>
      <c r="CY44" s="612"/>
      <c r="CZ44" s="615">
        <v>13.3</v>
      </c>
      <c r="DA44" s="616"/>
      <c r="DB44" s="616"/>
      <c r="DC44" s="622"/>
      <c r="DD44" s="619">
        <v>647529</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1394848</v>
      </c>
      <c r="CS45" s="640"/>
      <c r="CT45" s="640"/>
      <c r="CU45" s="640"/>
      <c r="CV45" s="640"/>
      <c r="CW45" s="640"/>
      <c r="CX45" s="640"/>
      <c r="CY45" s="641"/>
      <c r="CZ45" s="615">
        <v>7.3</v>
      </c>
      <c r="DA45" s="642"/>
      <c r="DB45" s="642"/>
      <c r="DC45" s="645"/>
      <c r="DD45" s="619">
        <v>182361</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1075603</v>
      </c>
      <c r="CS46" s="611"/>
      <c r="CT46" s="611"/>
      <c r="CU46" s="611"/>
      <c r="CV46" s="611"/>
      <c r="CW46" s="611"/>
      <c r="CX46" s="611"/>
      <c r="CY46" s="612"/>
      <c r="CZ46" s="615">
        <v>5.6</v>
      </c>
      <c r="DA46" s="616"/>
      <c r="DB46" s="616"/>
      <c r="DC46" s="622"/>
      <c r="DD46" s="619">
        <v>464073</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10071</v>
      </c>
      <c r="CS47" s="640"/>
      <c r="CT47" s="640"/>
      <c r="CU47" s="640"/>
      <c r="CV47" s="640"/>
      <c r="CW47" s="640"/>
      <c r="CX47" s="640"/>
      <c r="CY47" s="641"/>
      <c r="CZ47" s="615">
        <v>0.1</v>
      </c>
      <c r="DA47" s="642"/>
      <c r="DB47" s="642"/>
      <c r="DC47" s="645"/>
      <c r="DD47" s="619">
        <v>1383</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351</v>
      </c>
      <c r="CE49" s="632"/>
      <c r="CF49" s="632"/>
      <c r="CG49" s="632"/>
      <c r="CH49" s="632"/>
      <c r="CI49" s="632"/>
      <c r="CJ49" s="632"/>
      <c r="CK49" s="632"/>
      <c r="CL49" s="632"/>
      <c r="CM49" s="632"/>
      <c r="CN49" s="632"/>
      <c r="CO49" s="632"/>
      <c r="CP49" s="632"/>
      <c r="CQ49" s="633"/>
      <c r="CR49" s="685">
        <v>19189554</v>
      </c>
      <c r="CS49" s="669"/>
      <c r="CT49" s="669"/>
      <c r="CU49" s="669"/>
      <c r="CV49" s="669"/>
      <c r="CW49" s="669"/>
      <c r="CX49" s="669"/>
      <c r="CY49" s="698"/>
      <c r="CZ49" s="690">
        <v>100</v>
      </c>
      <c r="DA49" s="699"/>
      <c r="DB49" s="699"/>
      <c r="DC49" s="700"/>
      <c r="DD49" s="701">
        <v>11412441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TkTfMKczckCtpQfxksgaTGlINQBy1y+N+wDD3Y/Io58oTgHtdrsP1yRRKWMX12tw+qjn9Bax0FGMDiqspBV2Q==" saltValue="AT7VrAUeOWlgT5xniiN9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19615</v>
      </c>
      <c r="R7" s="740"/>
      <c r="S7" s="740"/>
      <c r="T7" s="740"/>
      <c r="U7" s="740"/>
      <c r="V7" s="740">
        <v>19195</v>
      </c>
      <c r="W7" s="740"/>
      <c r="X7" s="740"/>
      <c r="Y7" s="740"/>
      <c r="Z7" s="740"/>
      <c r="AA7" s="740">
        <v>420</v>
      </c>
      <c r="AB7" s="740"/>
      <c r="AC7" s="740"/>
      <c r="AD7" s="740"/>
      <c r="AE7" s="741"/>
      <c r="AF7" s="742">
        <v>347</v>
      </c>
      <c r="AG7" s="743"/>
      <c r="AH7" s="743"/>
      <c r="AI7" s="743"/>
      <c r="AJ7" s="744"/>
      <c r="AK7" s="745" t="s">
        <v>554</v>
      </c>
      <c r="AL7" s="746"/>
      <c r="AM7" s="746"/>
      <c r="AN7" s="746"/>
      <c r="AO7" s="746"/>
      <c r="AP7" s="746">
        <v>12733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558</v>
      </c>
      <c r="BT7" s="734"/>
      <c r="BU7" s="734"/>
      <c r="BV7" s="734"/>
      <c r="BW7" s="734"/>
      <c r="BX7" s="734"/>
      <c r="BY7" s="734"/>
      <c r="BZ7" s="734"/>
      <c r="CA7" s="734"/>
      <c r="CB7" s="734"/>
      <c r="CC7" s="734"/>
      <c r="CD7" s="734"/>
      <c r="CE7" s="734"/>
      <c r="CF7" s="734"/>
      <c r="CG7" s="749"/>
      <c r="CH7" s="730">
        <v>-61</v>
      </c>
      <c r="CI7" s="731"/>
      <c r="CJ7" s="731"/>
      <c r="CK7" s="731"/>
      <c r="CL7" s="732"/>
      <c r="CM7" s="730">
        <v>-198</v>
      </c>
      <c r="CN7" s="731"/>
      <c r="CO7" s="731"/>
      <c r="CP7" s="731"/>
      <c r="CQ7" s="732"/>
      <c r="CR7" s="730">
        <v>12</v>
      </c>
      <c r="CS7" s="731"/>
      <c r="CT7" s="731"/>
      <c r="CU7" s="731"/>
      <c r="CV7" s="732"/>
      <c r="CW7" s="730" t="s">
        <v>554</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559</v>
      </c>
      <c r="BT8" s="761"/>
      <c r="BU8" s="761"/>
      <c r="BV8" s="761"/>
      <c r="BW8" s="761"/>
      <c r="BX8" s="761"/>
      <c r="BY8" s="761"/>
      <c r="BZ8" s="761"/>
      <c r="CA8" s="761"/>
      <c r="CB8" s="761"/>
      <c r="CC8" s="761"/>
      <c r="CD8" s="761"/>
      <c r="CE8" s="761"/>
      <c r="CF8" s="761"/>
      <c r="CG8" s="762"/>
      <c r="CH8" s="763">
        <v>1</v>
      </c>
      <c r="CI8" s="764"/>
      <c r="CJ8" s="764"/>
      <c r="CK8" s="764"/>
      <c r="CL8" s="765"/>
      <c r="CM8" s="763">
        <v>31</v>
      </c>
      <c r="CN8" s="764"/>
      <c r="CO8" s="764"/>
      <c r="CP8" s="764"/>
      <c r="CQ8" s="765"/>
      <c r="CR8" s="763">
        <v>26</v>
      </c>
      <c r="CS8" s="764"/>
      <c r="CT8" s="764"/>
      <c r="CU8" s="764"/>
      <c r="CV8" s="765"/>
      <c r="CW8" s="763" t="s">
        <v>554</v>
      </c>
      <c r="CX8" s="764"/>
      <c r="CY8" s="764"/>
      <c r="CZ8" s="764"/>
      <c r="DA8" s="765"/>
      <c r="DB8" s="763" t="s">
        <v>554</v>
      </c>
      <c r="DC8" s="764"/>
      <c r="DD8" s="764"/>
      <c r="DE8" s="764"/>
      <c r="DF8" s="765"/>
      <c r="DG8" s="763" t="s">
        <v>554</v>
      </c>
      <c r="DH8" s="764"/>
      <c r="DI8" s="764"/>
      <c r="DJ8" s="764"/>
      <c r="DK8" s="765"/>
      <c r="DL8" s="763" t="s">
        <v>554</v>
      </c>
      <c r="DM8" s="764"/>
      <c r="DN8" s="764"/>
      <c r="DO8" s="764"/>
      <c r="DP8" s="765"/>
      <c r="DQ8" s="763" t="s">
        <v>554</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376</v>
      </c>
      <c r="B23" s="776" t="s">
        <v>377</v>
      </c>
      <c r="C23" s="777"/>
      <c r="D23" s="777"/>
      <c r="E23" s="777"/>
      <c r="F23" s="777"/>
      <c r="G23" s="777"/>
      <c r="H23" s="777"/>
      <c r="I23" s="777"/>
      <c r="J23" s="777"/>
      <c r="K23" s="777"/>
      <c r="L23" s="777"/>
      <c r="M23" s="777"/>
      <c r="N23" s="777"/>
      <c r="O23" s="777"/>
      <c r="P23" s="778"/>
      <c r="Q23" s="779">
        <v>19610</v>
      </c>
      <c r="R23" s="780"/>
      <c r="S23" s="780"/>
      <c r="T23" s="780"/>
      <c r="U23" s="780"/>
      <c r="V23" s="780">
        <v>19190</v>
      </c>
      <c r="W23" s="780"/>
      <c r="X23" s="780"/>
      <c r="Y23" s="780"/>
      <c r="Z23" s="780"/>
      <c r="AA23" s="780">
        <v>420</v>
      </c>
      <c r="AB23" s="780"/>
      <c r="AC23" s="780"/>
      <c r="AD23" s="780"/>
      <c r="AE23" s="781"/>
      <c r="AF23" s="782">
        <v>347</v>
      </c>
      <c r="AG23" s="780"/>
      <c r="AH23" s="780"/>
      <c r="AI23" s="780"/>
      <c r="AJ23" s="783"/>
      <c r="AK23" s="784"/>
      <c r="AL23" s="785"/>
      <c r="AM23" s="785"/>
      <c r="AN23" s="785"/>
      <c r="AO23" s="785"/>
      <c r="AP23" s="780">
        <v>12733</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388</v>
      </c>
      <c r="C28" s="737"/>
      <c r="D28" s="737"/>
      <c r="E28" s="737"/>
      <c r="F28" s="737"/>
      <c r="G28" s="737"/>
      <c r="H28" s="737"/>
      <c r="I28" s="737"/>
      <c r="J28" s="737"/>
      <c r="K28" s="737"/>
      <c r="L28" s="737"/>
      <c r="M28" s="737"/>
      <c r="N28" s="737"/>
      <c r="O28" s="737"/>
      <c r="P28" s="738"/>
      <c r="Q28" s="809">
        <v>2377</v>
      </c>
      <c r="R28" s="810"/>
      <c r="S28" s="810"/>
      <c r="T28" s="810"/>
      <c r="U28" s="810"/>
      <c r="V28" s="810">
        <v>2330</v>
      </c>
      <c r="W28" s="810"/>
      <c r="X28" s="810"/>
      <c r="Y28" s="810"/>
      <c r="Z28" s="810"/>
      <c r="AA28" s="810">
        <v>48</v>
      </c>
      <c r="AB28" s="810"/>
      <c r="AC28" s="810"/>
      <c r="AD28" s="810"/>
      <c r="AE28" s="811"/>
      <c r="AF28" s="812">
        <v>48</v>
      </c>
      <c r="AG28" s="810"/>
      <c r="AH28" s="810"/>
      <c r="AI28" s="810"/>
      <c r="AJ28" s="813"/>
      <c r="AK28" s="814">
        <v>213</v>
      </c>
      <c r="AL28" s="815"/>
      <c r="AM28" s="815"/>
      <c r="AN28" s="815"/>
      <c r="AO28" s="815"/>
      <c r="AP28" s="815" t="s">
        <v>554</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389</v>
      </c>
      <c r="C29" s="768"/>
      <c r="D29" s="768"/>
      <c r="E29" s="768"/>
      <c r="F29" s="768"/>
      <c r="G29" s="768"/>
      <c r="H29" s="768"/>
      <c r="I29" s="768"/>
      <c r="J29" s="768"/>
      <c r="K29" s="768"/>
      <c r="L29" s="768"/>
      <c r="M29" s="768"/>
      <c r="N29" s="768"/>
      <c r="O29" s="768"/>
      <c r="P29" s="769"/>
      <c r="Q29" s="770">
        <v>1804</v>
      </c>
      <c r="R29" s="771"/>
      <c r="S29" s="771"/>
      <c r="T29" s="771"/>
      <c r="U29" s="771"/>
      <c r="V29" s="771">
        <v>1769</v>
      </c>
      <c r="W29" s="771"/>
      <c r="X29" s="771"/>
      <c r="Y29" s="771"/>
      <c r="Z29" s="771"/>
      <c r="AA29" s="771">
        <v>34</v>
      </c>
      <c r="AB29" s="771"/>
      <c r="AC29" s="771"/>
      <c r="AD29" s="771"/>
      <c r="AE29" s="772"/>
      <c r="AF29" s="773">
        <v>34</v>
      </c>
      <c r="AG29" s="774"/>
      <c r="AH29" s="774"/>
      <c r="AI29" s="774"/>
      <c r="AJ29" s="775"/>
      <c r="AK29" s="821">
        <v>284</v>
      </c>
      <c r="AL29" s="817"/>
      <c r="AM29" s="817"/>
      <c r="AN29" s="817"/>
      <c r="AO29" s="817"/>
      <c r="AP29" s="817" t="s">
        <v>554</v>
      </c>
      <c r="AQ29" s="817"/>
      <c r="AR29" s="817"/>
      <c r="AS29" s="817"/>
      <c r="AT29" s="817"/>
      <c r="AU29" s="817" t="s">
        <v>554</v>
      </c>
      <c r="AV29" s="817"/>
      <c r="AW29" s="817"/>
      <c r="AX29" s="817"/>
      <c r="AY29" s="817"/>
      <c r="AZ29" s="818" t="s">
        <v>554</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390</v>
      </c>
      <c r="C30" s="768"/>
      <c r="D30" s="768"/>
      <c r="E30" s="768"/>
      <c r="F30" s="768"/>
      <c r="G30" s="768"/>
      <c r="H30" s="768"/>
      <c r="I30" s="768"/>
      <c r="J30" s="768"/>
      <c r="K30" s="768"/>
      <c r="L30" s="768"/>
      <c r="M30" s="768"/>
      <c r="N30" s="768"/>
      <c r="O30" s="768"/>
      <c r="P30" s="769"/>
      <c r="Q30" s="770">
        <v>259</v>
      </c>
      <c r="R30" s="771"/>
      <c r="S30" s="771"/>
      <c r="T30" s="771"/>
      <c r="U30" s="771"/>
      <c r="V30" s="771">
        <v>255</v>
      </c>
      <c r="W30" s="771"/>
      <c r="X30" s="771"/>
      <c r="Y30" s="771"/>
      <c r="Z30" s="771"/>
      <c r="AA30" s="771">
        <v>5</v>
      </c>
      <c r="AB30" s="771"/>
      <c r="AC30" s="771"/>
      <c r="AD30" s="771"/>
      <c r="AE30" s="772"/>
      <c r="AF30" s="773">
        <v>5</v>
      </c>
      <c r="AG30" s="774"/>
      <c r="AH30" s="774"/>
      <c r="AI30" s="774"/>
      <c r="AJ30" s="775"/>
      <c r="AK30" s="821">
        <v>83</v>
      </c>
      <c r="AL30" s="817"/>
      <c r="AM30" s="817"/>
      <c r="AN30" s="817"/>
      <c r="AO30" s="817"/>
      <c r="AP30" s="817" t="s">
        <v>554</v>
      </c>
      <c r="AQ30" s="817"/>
      <c r="AR30" s="817"/>
      <c r="AS30" s="817"/>
      <c r="AT30" s="817"/>
      <c r="AU30" s="817" t="s">
        <v>554</v>
      </c>
      <c r="AV30" s="817"/>
      <c r="AW30" s="817"/>
      <c r="AX30" s="817"/>
      <c r="AY30" s="817"/>
      <c r="AZ30" s="818" t="s">
        <v>554</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391</v>
      </c>
      <c r="C31" s="768"/>
      <c r="D31" s="768"/>
      <c r="E31" s="768"/>
      <c r="F31" s="768"/>
      <c r="G31" s="768"/>
      <c r="H31" s="768"/>
      <c r="I31" s="768"/>
      <c r="J31" s="768"/>
      <c r="K31" s="768"/>
      <c r="L31" s="768"/>
      <c r="M31" s="768"/>
      <c r="N31" s="768"/>
      <c r="O31" s="768"/>
      <c r="P31" s="769"/>
      <c r="Q31" s="770">
        <v>93</v>
      </c>
      <c r="R31" s="771"/>
      <c r="S31" s="771"/>
      <c r="T31" s="771"/>
      <c r="U31" s="771"/>
      <c r="V31" s="771">
        <v>93</v>
      </c>
      <c r="W31" s="771"/>
      <c r="X31" s="771"/>
      <c r="Y31" s="771"/>
      <c r="Z31" s="771"/>
      <c r="AA31" s="771" t="s">
        <v>554</v>
      </c>
      <c r="AB31" s="771"/>
      <c r="AC31" s="771"/>
      <c r="AD31" s="771"/>
      <c r="AE31" s="772"/>
      <c r="AF31" s="773" t="s">
        <v>122</v>
      </c>
      <c r="AG31" s="774"/>
      <c r="AH31" s="774"/>
      <c r="AI31" s="774"/>
      <c r="AJ31" s="775"/>
      <c r="AK31" s="821">
        <v>30</v>
      </c>
      <c r="AL31" s="817"/>
      <c r="AM31" s="817"/>
      <c r="AN31" s="817"/>
      <c r="AO31" s="817"/>
      <c r="AP31" s="817">
        <v>17</v>
      </c>
      <c r="AQ31" s="817"/>
      <c r="AR31" s="817"/>
      <c r="AS31" s="817"/>
      <c r="AT31" s="817"/>
      <c r="AU31" s="817">
        <v>17</v>
      </c>
      <c r="AV31" s="817"/>
      <c r="AW31" s="817"/>
      <c r="AX31" s="817"/>
      <c r="AY31" s="817"/>
      <c r="AZ31" s="818" t="s">
        <v>554</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392</v>
      </c>
      <c r="C32" s="768"/>
      <c r="D32" s="768"/>
      <c r="E32" s="768"/>
      <c r="F32" s="768"/>
      <c r="G32" s="768"/>
      <c r="H32" s="768"/>
      <c r="I32" s="768"/>
      <c r="J32" s="768"/>
      <c r="K32" s="768"/>
      <c r="L32" s="768"/>
      <c r="M32" s="768"/>
      <c r="N32" s="768"/>
      <c r="O32" s="768"/>
      <c r="P32" s="769"/>
      <c r="Q32" s="770">
        <v>5640</v>
      </c>
      <c r="R32" s="771"/>
      <c r="S32" s="771"/>
      <c r="T32" s="771"/>
      <c r="U32" s="771"/>
      <c r="V32" s="771">
        <v>5982</v>
      </c>
      <c r="W32" s="771"/>
      <c r="X32" s="771"/>
      <c r="Y32" s="771"/>
      <c r="Z32" s="771"/>
      <c r="AA32" s="771">
        <v>-341</v>
      </c>
      <c r="AB32" s="771"/>
      <c r="AC32" s="771"/>
      <c r="AD32" s="771"/>
      <c r="AE32" s="772"/>
      <c r="AF32" s="773">
        <v>2139</v>
      </c>
      <c r="AG32" s="774"/>
      <c r="AH32" s="774"/>
      <c r="AI32" s="774"/>
      <c r="AJ32" s="775"/>
      <c r="AK32" s="821">
        <v>1253</v>
      </c>
      <c r="AL32" s="817"/>
      <c r="AM32" s="817"/>
      <c r="AN32" s="817"/>
      <c r="AO32" s="817"/>
      <c r="AP32" s="817">
        <v>6410</v>
      </c>
      <c r="AQ32" s="817"/>
      <c r="AR32" s="817"/>
      <c r="AS32" s="817"/>
      <c r="AT32" s="817"/>
      <c r="AU32" s="817">
        <v>4154</v>
      </c>
      <c r="AV32" s="817"/>
      <c r="AW32" s="817"/>
      <c r="AX32" s="817"/>
      <c r="AY32" s="817"/>
      <c r="AZ32" s="818" t="s">
        <v>554</v>
      </c>
      <c r="BA32" s="818"/>
      <c r="BB32" s="818"/>
      <c r="BC32" s="818"/>
      <c r="BD32" s="818"/>
      <c r="BE32" s="819" t="s">
        <v>393</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394</v>
      </c>
      <c r="C33" s="768"/>
      <c r="D33" s="768"/>
      <c r="E33" s="768"/>
      <c r="F33" s="768"/>
      <c r="G33" s="768"/>
      <c r="H33" s="768"/>
      <c r="I33" s="768"/>
      <c r="J33" s="768"/>
      <c r="K33" s="768"/>
      <c r="L33" s="768"/>
      <c r="M33" s="768"/>
      <c r="N33" s="768"/>
      <c r="O33" s="768"/>
      <c r="P33" s="769"/>
      <c r="Q33" s="770">
        <v>340</v>
      </c>
      <c r="R33" s="771"/>
      <c r="S33" s="771"/>
      <c r="T33" s="771"/>
      <c r="U33" s="771"/>
      <c r="V33" s="771">
        <v>327</v>
      </c>
      <c r="W33" s="771"/>
      <c r="X33" s="771"/>
      <c r="Y33" s="771"/>
      <c r="Z33" s="771"/>
      <c r="AA33" s="771">
        <v>13</v>
      </c>
      <c r="AB33" s="771"/>
      <c r="AC33" s="771"/>
      <c r="AD33" s="771"/>
      <c r="AE33" s="772"/>
      <c r="AF33" s="773">
        <v>594</v>
      </c>
      <c r="AG33" s="774"/>
      <c r="AH33" s="774"/>
      <c r="AI33" s="774"/>
      <c r="AJ33" s="775"/>
      <c r="AK33" s="821">
        <v>62</v>
      </c>
      <c r="AL33" s="817"/>
      <c r="AM33" s="817"/>
      <c r="AN33" s="817"/>
      <c r="AO33" s="817"/>
      <c r="AP33" s="817">
        <v>550</v>
      </c>
      <c r="AQ33" s="817"/>
      <c r="AR33" s="817"/>
      <c r="AS33" s="817"/>
      <c r="AT33" s="817"/>
      <c r="AU33" s="817">
        <v>217</v>
      </c>
      <c r="AV33" s="817"/>
      <c r="AW33" s="817"/>
      <c r="AX33" s="817"/>
      <c r="AY33" s="817"/>
      <c r="AZ33" s="818" t="s">
        <v>554</v>
      </c>
      <c r="BA33" s="818"/>
      <c r="BB33" s="818"/>
      <c r="BC33" s="818"/>
      <c r="BD33" s="818"/>
      <c r="BE33" s="819" t="s">
        <v>393</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395</v>
      </c>
      <c r="C34" s="768"/>
      <c r="D34" s="768"/>
      <c r="E34" s="768"/>
      <c r="F34" s="768"/>
      <c r="G34" s="768"/>
      <c r="H34" s="768"/>
      <c r="I34" s="768"/>
      <c r="J34" s="768"/>
      <c r="K34" s="768"/>
      <c r="L34" s="768"/>
      <c r="M34" s="768"/>
      <c r="N34" s="768"/>
      <c r="O34" s="768"/>
      <c r="P34" s="769"/>
      <c r="Q34" s="770">
        <v>85</v>
      </c>
      <c r="R34" s="771"/>
      <c r="S34" s="771"/>
      <c r="T34" s="771"/>
      <c r="U34" s="771"/>
      <c r="V34" s="771">
        <v>82</v>
      </c>
      <c r="W34" s="771"/>
      <c r="X34" s="771"/>
      <c r="Y34" s="771"/>
      <c r="Z34" s="771"/>
      <c r="AA34" s="771">
        <v>3</v>
      </c>
      <c r="AB34" s="771"/>
      <c r="AC34" s="771"/>
      <c r="AD34" s="771"/>
      <c r="AE34" s="772"/>
      <c r="AF34" s="773">
        <v>3</v>
      </c>
      <c r="AG34" s="774"/>
      <c r="AH34" s="774"/>
      <c r="AI34" s="774"/>
      <c r="AJ34" s="775"/>
      <c r="AK34" s="821">
        <v>44</v>
      </c>
      <c r="AL34" s="817"/>
      <c r="AM34" s="817"/>
      <c r="AN34" s="817"/>
      <c r="AO34" s="817"/>
      <c r="AP34" s="817">
        <v>353</v>
      </c>
      <c r="AQ34" s="817"/>
      <c r="AR34" s="817"/>
      <c r="AS34" s="817"/>
      <c r="AT34" s="817"/>
      <c r="AU34" s="817">
        <v>252</v>
      </c>
      <c r="AV34" s="817"/>
      <c r="AW34" s="817"/>
      <c r="AX34" s="817"/>
      <c r="AY34" s="817"/>
      <c r="AZ34" s="818" t="s">
        <v>554</v>
      </c>
      <c r="BA34" s="818"/>
      <c r="BB34" s="818"/>
      <c r="BC34" s="818"/>
      <c r="BD34" s="818"/>
      <c r="BE34" s="819" t="s">
        <v>396</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397</v>
      </c>
      <c r="C35" s="768"/>
      <c r="D35" s="768"/>
      <c r="E35" s="768"/>
      <c r="F35" s="768"/>
      <c r="G35" s="768"/>
      <c r="H35" s="768"/>
      <c r="I35" s="768"/>
      <c r="J35" s="768"/>
      <c r="K35" s="768"/>
      <c r="L35" s="768"/>
      <c r="M35" s="768"/>
      <c r="N35" s="768"/>
      <c r="O35" s="768"/>
      <c r="P35" s="769"/>
      <c r="Q35" s="770">
        <v>690</v>
      </c>
      <c r="R35" s="771"/>
      <c r="S35" s="771"/>
      <c r="T35" s="771"/>
      <c r="U35" s="771"/>
      <c r="V35" s="771">
        <v>664</v>
      </c>
      <c r="W35" s="771"/>
      <c r="X35" s="771"/>
      <c r="Y35" s="771"/>
      <c r="Z35" s="771"/>
      <c r="AA35" s="771">
        <v>26</v>
      </c>
      <c r="AB35" s="771"/>
      <c r="AC35" s="771"/>
      <c r="AD35" s="771"/>
      <c r="AE35" s="772"/>
      <c r="AF35" s="773">
        <v>2</v>
      </c>
      <c r="AG35" s="774"/>
      <c r="AH35" s="774"/>
      <c r="AI35" s="774"/>
      <c r="AJ35" s="775"/>
      <c r="AK35" s="821">
        <v>397</v>
      </c>
      <c r="AL35" s="817"/>
      <c r="AM35" s="817"/>
      <c r="AN35" s="817"/>
      <c r="AO35" s="817"/>
      <c r="AP35" s="817">
        <v>2296</v>
      </c>
      <c r="AQ35" s="817"/>
      <c r="AR35" s="817"/>
      <c r="AS35" s="817"/>
      <c r="AT35" s="817"/>
      <c r="AU35" s="817">
        <v>2067</v>
      </c>
      <c r="AV35" s="817"/>
      <c r="AW35" s="817"/>
      <c r="AX35" s="817"/>
      <c r="AY35" s="817"/>
      <c r="AZ35" s="818" t="s">
        <v>554</v>
      </c>
      <c r="BA35" s="818"/>
      <c r="BB35" s="818"/>
      <c r="BC35" s="818"/>
      <c r="BD35" s="818"/>
      <c r="BE35" s="819" t="s">
        <v>396</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t="s">
        <v>398</v>
      </c>
      <c r="C36" s="768"/>
      <c r="D36" s="768"/>
      <c r="E36" s="768"/>
      <c r="F36" s="768"/>
      <c r="G36" s="768"/>
      <c r="H36" s="768"/>
      <c r="I36" s="768"/>
      <c r="J36" s="768"/>
      <c r="K36" s="768"/>
      <c r="L36" s="768"/>
      <c r="M36" s="768"/>
      <c r="N36" s="768"/>
      <c r="O36" s="768"/>
      <c r="P36" s="769"/>
      <c r="Q36" s="770">
        <v>144</v>
      </c>
      <c r="R36" s="771"/>
      <c r="S36" s="771"/>
      <c r="T36" s="771"/>
      <c r="U36" s="771"/>
      <c r="V36" s="771">
        <v>144</v>
      </c>
      <c r="W36" s="771"/>
      <c r="X36" s="771"/>
      <c r="Y36" s="771"/>
      <c r="Z36" s="771"/>
      <c r="AA36" s="771">
        <v>0</v>
      </c>
      <c r="AB36" s="771"/>
      <c r="AC36" s="771"/>
      <c r="AD36" s="771"/>
      <c r="AE36" s="772"/>
      <c r="AF36" s="773" t="s">
        <v>122</v>
      </c>
      <c r="AG36" s="774"/>
      <c r="AH36" s="774"/>
      <c r="AI36" s="774"/>
      <c r="AJ36" s="775"/>
      <c r="AK36" s="821">
        <v>25</v>
      </c>
      <c r="AL36" s="817"/>
      <c r="AM36" s="817"/>
      <c r="AN36" s="817"/>
      <c r="AO36" s="817"/>
      <c r="AP36" s="817">
        <v>161</v>
      </c>
      <c r="AQ36" s="817"/>
      <c r="AR36" s="817"/>
      <c r="AS36" s="817"/>
      <c r="AT36" s="817"/>
      <c r="AU36" s="817">
        <v>130</v>
      </c>
      <c r="AV36" s="817"/>
      <c r="AW36" s="817"/>
      <c r="AX36" s="817"/>
      <c r="AY36" s="817"/>
      <c r="AZ36" s="818" t="s">
        <v>554</v>
      </c>
      <c r="BA36" s="818"/>
      <c r="BB36" s="818"/>
      <c r="BC36" s="818"/>
      <c r="BD36" s="818"/>
      <c r="BE36" s="819" t="s">
        <v>396</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376</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2826</v>
      </c>
      <c r="AG63" s="831"/>
      <c r="AH63" s="831"/>
      <c r="AI63" s="831"/>
      <c r="AJ63" s="832"/>
      <c r="AK63" s="833"/>
      <c r="AL63" s="828"/>
      <c r="AM63" s="828"/>
      <c r="AN63" s="828"/>
      <c r="AO63" s="828"/>
      <c r="AP63" s="831">
        <v>9787</v>
      </c>
      <c r="AQ63" s="831"/>
      <c r="AR63" s="831"/>
      <c r="AS63" s="831"/>
      <c r="AT63" s="831"/>
      <c r="AU63" s="831">
        <v>6837</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403</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555</v>
      </c>
      <c r="C68" s="857"/>
      <c r="D68" s="857"/>
      <c r="E68" s="857"/>
      <c r="F68" s="857"/>
      <c r="G68" s="857"/>
      <c r="H68" s="857"/>
      <c r="I68" s="857"/>
      <c r="J68" s="857"/>
      <c r="K68" s="857"/>
      <c r="L68" s="857"/>
      <c r="M68" s="857"/>
      <c r="N68" s="857"/>
      <c r="O68" s="857"/>
      <c r="P68" s="858"/>
      <c r="Q68" s="859">
        <v>42</v>
      </c>
      <c r="R68" s="853"/>
      <c r="S68" s="853"/>
      <c r="T68" s="853"/>
      <c r="U68" s="853"/>
      <c r="V68" s="853">
        <v>41</v>
      </c>
      <c r="W68" s="853"/>
      <c r="X68" s="853"/>
      <c r="Y68" s="853"/>
      <c r="Z68" s="853"/>
      <c r="AA68" s="853">
        <v>1</v>
      </c>
      <c r="AB68" s="853"/>
      <c r="AC68" s="853"/>
      <c r="AD68" s="853"/>
      <c r="AE68" s="853"/>
      <c r="AF68" s="853">
        <v>1</v>
      </c>
      <c r="AG68" s="853"/>
      <c r="AH68" s="853"/>
      <c r="AI68" s="853"/>
      <c r="AJ68" s="853"/>
      <c r="AK68" s="853" t="s">
        <v>554</v>
      </c>
      <c r="AL68" s="853"/>
      <c r="AM68" s="853"/>
      <c r="AN68" s="853"/>
      <c r="AO68" s="853"/>
      <c r="AP68" s="853" t="s">
        <v>554</v>
      </c>
      <c r="AQ68" s="853"/>
      <c r="AR68" s="853"/>
      <c r="AS68" s="853"/>
      <c r="AT68" s="853"/>
      <c r="AU68" s="853" t="s">
        <v>554</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556</v>
      </c>
      <c r="C69" s="861"/>
      <c r="D69" s="861"/>
      <c r="E69" s="861"/>
      <c r="F69" s="861"/>
      <c r="G69" s="861"/>
      <c r="H69" s="861"/>
      <c r="I69" s="861"/>
      <c r="J69" s="861"/>
      <c r="K69" s="861"/>
      <c r="L69" s="861"/>
      <c r="M69" s="861"/>
      <c r="N69" s="861"/>
      <c r="O69" s="861"/>
      <c r="P69" s="862"/>
      <c r="Q69" s="863">
        <v>1741</v>
      </c>
      <c r="R69" s="817"/>
      <c r="S69" s="817"/>
      <c r="T69" s="817"/>
      <c r="U69" s="817"/>
      <c r="V69" s="817">
        <v>1687</v>
      </c>
      <c r="W69" s="817"/>
      <c r="X69" s="817"/>
      <c r="Y69" s="817"/>
      <c r="Z69" s="817"/>
      <c r="AA69" s="817">
        <v>54</v>
      </c>
      <c r="AB69" s="817"/>
      <c r="AC69" s="817"/>
      <c r="AD69" s="817"/>
      <c r="AE69" s="817"/>
      <c r="AF69" s="817">
        <v>54</v>
      </c>
      <c r="AG69" s="817"/>
      <c r="AH69" s="817"/>
      <c r="AI69" s="817"/>
      <c r="AJ69" s="817"/>
      <c r="AK69" s="817" t="s">
        <v>554</v>
      </c>
      <c r="AL69" s="817"/>
      <c r="AM69" s="817"/>
      <c r="AN69" s="817"/>
      <c r="AO69" s="817"/>
      <c r="AP69" s="817">
        <v>2314</v>
      </c>
      <c r="AQ69" s="817"/>
      <c r="AR69" s="817"/>
      <c r="AS69" s="817"/>
      <c r="AT69" s="817"/>
      <c r="AU69" s="817">
        <v>272</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557</v>
      </c>
      <c r="C70" s="861"/>
      <c r="D70" s="861"/>
      <c r="E70" s="861"/>
      <c r="F70" s="861"/>
      <c r="G70" s="861"/>
      <c r="H70" s="861"/>
      <c r="I70" s="861"/>
      <c r="J70" s="861"/>
      <c r="K70" s="861"/>
      <c r="L70" s="861"/>
      <c r="M70" s="861"/>
      <c r="N70" s="861"/>
      <c r="O70" s="861"/>
      <c r="P70" s="862"/>
      <c r="Q70" s="863">
        <v>821</v>
      </c>
      <c r="R70" s="817"/>
      <c r="S70" s="817"/>
      <c r="T70" s="817"/>
      <c r="U70" s="817"/>
      <c r="V70" s="817">
        <v>737</v>
      </c>
      <c r="W70" s="817"/>
      <c r="X70" s="817"/>
      <c r="Y70" s="817"/>
      <c r="Z70" s="817"/>
      <c r="AA70" s="817">
        <v>84</v>
      </c>
      <c r="AB70" s="817"/>
      <c r="AC70" s="817"/>
      <c r="AD70" s="817"/>
      <c r="AE70" s="817"/>
      <c r="AF70" s="817">
        <v>84</v>
      </c>
      <c r="AG70" s="817"/>
      <c r="AH70" s="817"/>
      <c r="AI70" s="817"/>
      <c r="AJ70" s="817"/>
      <c r="AK70" s="817" t="s">
        <v>554</v>
      </c>
      <c r="AL70" s="817"/>
      <c r="AM70" s="817"/>
      <c r="AN70" s="817"/>
      <c r="AO70" s="817"/>
      <c r="AP70" s="817">
        <v>3</v>
      </c>
      <c r="AQ70" s="817"/>
      <c r="AR70" s="817"/>
      <c r="AS70" s="817"/>
      <c r="AT70" s="817"/>
      <c r="AU70" s="817">
        <v>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376</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139</v>
      </c>
      <c r="AG88" s="831"/>
      <c r="AH88" s="831"/>
      <c r="AI88" s="831"/>
      <c r="AJ88" s="831"/>
      <c r="AK88" s="828"/>
      <c r="AL88" s="828"/>
      <c r="AM88" s="828"/>
      <c r="AN88" s="828"/>
      <c r="AO88" s="828"/>
      <c r="AP88" s="831">
        <v>2317</v>
      </c>
      <c r="AQ88" s="831"/>
      <c r="AR88" s="831"/>
      <c r="AS88" s="831"/>
      <c r="AT88" s="831"/>
      <c r="AU88" s="831">
        <v>272</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38</v>
      </c>
      <c r="CS102" s="839"/>
      <c r="CT102" s="839"/>
      <c r="CU102" s="839"/>
      <c r="CV102" s="878"/>
      <c r="CW102" s="877" t="s">
        <v>554</v>
      </c>
      <c r="CX102" s="839"/>
      <c r="CY102" s="839"/>
      <c r="CZ102" s="839"/>
      <c r="DA102" s="878"/>
      <c r="DB102" s="877" t="s">
        <v>554</v>
      </c>
      <c r="DC102" s="839"/>
      <c r="DD102" s="839"/>
      <c r="DE102" s="839"/>
      <c r="DF102" s="878"/>
      <c r="DG102" s="877" t="s">
        <v>554</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24"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1473069</v>
      </c>
      <c r="AB110" s="887"/>
      <c r="AC110" s="887"/>
      <c r="AD110" s="887"/>
      <c r="AE110" s="888"/>
      <c r="AF110" s="889">
        <v>1348491</v>
      </c>
      <c r="AG110" s="887"/>
      <c r="AH110" s="887"/>
      <c r="AI110" s="887"/>
      <c r="AJ110" s="888"/>
      <c r="AK110" s="889">
        <v>1339101</v>
      </c>
      <c r="AL110" s="887"/>
      <c r="AM110" s="887"/>
      <c r="AN110" s="887"/>
      <c r="AO110" s="888"/>
      <c r="AP110" s="890">
        <v>20</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13672754</v>
      </c>
      <c r="BR110" s="918"/>
      <c r="BS110" s="918"/>
      <c r="BT110" s="918"/>
      <c r="BU110" s="918"/>
      <c r="BV110" s="918">
        <v>12905173</v>
      </c>
      <c r="BW110" s="918"/>
      <c r="BX110" s="918"/>
      <c r="BY110" s="918"/>
      <c r="BZ110" s="918"/>
      <c r="CA110" s="918">
        <v>12733467</v>
      </c>
      <c r="CB110" s="918"/>
      <c r="CC110" s="918"/>
      <c r="CD110" s="918"/>
      <c r="CE110" s="918"/>
      <c r="CF110" s="931">
        <v>190.2</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9176359</v>
      </c>
      <c r="BR112" s="913"/>
      <c r="BS112" s="913"/>
      <c r="BT112" s="913"/>
      <c r="BU112" s="913"/>
      <c r="BV112" s="913">
        <v>7804919</v>
      </c>
      <c r="BW112" s="913"/>
      <c r="BX112" s="913"/>
      <c r="BY112" s="913"/>
      <c r="BZ112" s="913"/>
      <c r="CA112" s="913">
        <v>6835588</v>
      </c>
      <c r="CB112" s="913"/>
      <c r="CC112" s="913"/>
      <c r="CD112" s="913"/>
      <c r="CE112" s="913"/>
      <c r="CF112" s="907">
        <v>102.1</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892913</v>
      </c>
      <c r="AB113" s="925"/>
      <c r="AC113" s="925"/>
      <c r="AD113" s="925"/>
      <c r="AE113" s="926"/>
      <c r="AF113" s="927">
        <v>717856</v>
      </c>
      <c r="AG113" s="925"/>
      <c r="AH113" s="925"/>
      <c r="AI113" s="925"/>
      <c r="AJ113" s="926"/>
      <c r="AK113" s="927">
        <v>715484</v>
      </c>
      <c r="AL113" s="925"/>
      <c r="AM113" s="925"/>
      <c r="AN113" s="925"/>
      <c r="AO113" s="926"/>
      <c r="AP113" s="928">
        <v>10.7</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329510</v>
      </c>
      <c r="BR113" s="913"/>
      <c r="BS113" s="913"/>
      <c r="BT113" s="913"/>
      <c r="BU113" s="913"/>
      <c r="BV113" s="913">
        <v>298189</v>
      </c>
      <c r="BW113" s="913"/>
      <c r="BX113" s="913"/>
      <c r="BY113" s="913"/>
      <c r="BZ113" s="913"/>
      <c r="CA113" s="913">
        <v>272413</v>
      </c>
      <c r="CB113" s="913"/>
      <c r="CC113" s="913"/>
      <c r="CD113" s="913"/>
      <c r="CE113" s="913"/>
      <c r="CF113" s="907">
        <v>4.0999999999999996</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32475</v>
      </c>
      <c r="AB114" s="946"/>
      <c r="AC114" s="946"/>
      <c r="AD114" s="946"/>
      <c r="AE114" s="947"/>
      <c r="AF114" s="948">
        <v>31331</v>
      </c>
      <c r="AG114" s="946"/>
      <c r="AH114" s="946"/>
      <c r="AI114" s="946"/>
      <c r="AJ114" s="947"/>
      <c r="AK114" s="948">
        <v>30521</v>
      </c>
      <c r="AL114" s="946"/>
      <c r="AM114" s="946"/>
      <c r="AN114" s="946"/>
      <c r="AO114" s="947"/>
      <c r="AP114" s="949">
        <v>0.5</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665115</v>
      </c>
      <c r="BR114" s="913"/>
      <c r="BS114" s="913"/>
      <c r="BT114" s="913"/>
      <c r="BU114" s="913"/>
      <c r="BV114" s="913">
        <v>559212</v>
      </c>
      <c r="BW114" s="913"/>
      <c r="BX114" s="913"/>
      <c r="BY114" s="913"/>
      <c r="BZ114" s="913"/>
      <c r="CA114" s="913">
        <v>544557</v>
      </c>
      <c r="CB114" s="913"/>
      <c r="CC114" s="913"/>
      <c r="CD114" s="913"/>
      <c r="CE114" s="913"/>
      <c r="CF114" s="907">
        <v>8.1</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10195</v>
      </c>
      <c r="AB115" s="925"/>
      <c r="AC115" s="925"/>
      <c r="AD115" s="925"/>
      <c r="AE115" s="926"/>
      <c r="AF115" s="927">
        <v>7406</v>
      </c>
      <c r="AG115" s="925"/>
      <c r="AH115" s="925"/>
      <c r="AI115" s="925"/>
      <c r="AJ115" s="926"/>
      <c r="AK115" s="927">
        <v>6541</v>
      </c>
      <c r="AL115" s="925"/>
      <c r="AM115" s="925"/>
      <c r="AN115" s="925"/>
      <c r="AO115" s="926"/>
      <c r="AP115" s="928">
        <v>0.1</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2408652</v>
      </c>
      <c r="AB117" s="966"/>
      <c r="AC117" s="966"/>
      <c r="AD117" s="966"/>
      <c r="AE117" s="967"/>
      <c r="AF117" s="968">
        <v>2105084</v>
      </c>
      <c r="AG117" s="966"/>
      <c r="AH117" s="966"/>
      <c r="AI117" s="966"/>
      <c r="AJ117" s="967"/>
      <c r="AK117" s="968">
        <v>2091647</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4"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445</v>
      </c>
      <c r="BP119" s="992"/>
      <c r="BQ119" s="986">
        <v>23843738</v>
      </c>
      <c r="BR119" s="987"/>
      <c r="BS119" s="987"/>
      <c r="BT119" s="987"/>
      <c r="BU119" s="987"/>
      <c r="BV119" s="987">
        <v>21567493</v>
      </c>
      <c r="BW119" s="987"/>
      <c r="BX119" s="987"/>
      <c r="BY119" s="987"/>
      <c r="BZ119" s="987"/>
      <c r="CA119" s="987">
        <v>20386025</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5"/>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10527734</v>
      </c>
      <c r="BR120" s="918"/>
      <c r="BS120" s="918"/>
      <c r="BT120" s="918"/>
      <c r="BU120" s="918"/>
      <c r="BV120" s="918">
        <v>12242312</v>
      </c>
      <c r="BW120" s="918"/>
      <c r="BX120" s="918"/>
      <c r="BY120" s="918"/>
      <c r="BZ120" s="918"/>
      <c r="CA120" s="918">
        <v>14003379</v>
      </c>
      <c r="CB120" s="918"/>
      <c r="CC120" s="918"/>
      <c r="CD120" s="918"/>
      <c r="CE120" s="918"/>
      <c r="CF120" s="931">
        <v>209.2</v>
      </c>
      <c r="CG120" s="932"/>
      <c r="CH120" s="932"/>
      <c r="CI120" s="932"/>
      <c r="CJ120" s="932"/>
      <c r="CK120" s="993" t="s">
        <v>449</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6218242</v>
      </c>
      <c r="DH120" s="918"/>
      <c r="DI120" s="918"/>
      <c r="DJ120" s="918"/>
      <c r="DK120" s="918"/>
      <c r="DL120" s="918">
        <v>5035467</v>
      </c>
      <c r="DM120" s="918"/>
      <c r="DN120" s="918"/>
      <c r="DO120" s="918"/>
      <c r="DP120" s="918"/>
      <c r="DQ120" s="918">
        <v>4153508</v>
      </c>
      <c r="DR120" s="918"/>
      <c r="DS120" s="918"/>
      <c r="DT120" s="918"/>
      <c r="DU120" s="918"/>
      <c r="DV120" s="919">
        <v>62</v>
      </c>
      <c r="DW120" s="919"/>
      <c r="DX120" s="919"/>
      <c r="DY120" s="919"/>
      <c r="DZ120" s="920"/>
    </row>
    <row r="121" spans="1:130" s="224" customFormat="1" ht="26.25" customHeight="1" x14ac:dyDescent="0.15">
      <c r="A121" s="1045"/>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260050</v>
      </c>
      <c r="BR121" s="913"/>
      <c r="BS121" s="913"/>
      <c r="BT121" s="913"/>
      <c r="BU121" s="913"/>
      <c r="BV121" s="913">
        <v>221566</v>
      </c>
      <c r="BW121" s="913"/>
      <c r="BX121" s="913"/>
      <c r="BY121" s="913"/>
      <c r="BZ121" s="913"/>
      <c r="CA121" s="913">
        <v>169459</v>
      </c>
      <c r="CB121" s="913"/>
      <c r="CC121" s="913"/>
      <c r="CD121" s="913"/>
      <c r="CE121" s="913"/>
      <c r="CF121" s="907">
        <v>2.5</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2339418</v>
      </c>
      <c r="DH121" s="913"/>
      <c r="DI121" s="913"/>
      <c r="DJ121" s="913"/>
      <c r="DK121" s="913"/>
      <c r="DL121" s="913">
        <v>2133344</v>
      </c>
      <c r="DM121" s="913"/>
      <c r="DN121" s="913"/>
      <c r="DO121" s="913"/>
      <c r="DP121" s="913"/>
      <c r="DQ121" s="913">
        <v>2066641</v>
      </c>
      <c r="DR121" s="913"/>
      <c r="DS121" s="913"/>
      <c r="DT121" s="913"/>
      <c r="DU121" s="913"/>
      <c r="DV121" s="914">
        <v>30.9</v>
      </c>
      <c r="DW121" s="914"/>
      <c r="DX121" s="914"/>
      <c r="DY121" s="914"/>
      <c r="DZ121" s="915"/>
    </row>
    <row r="122" spans="1:130" s="224" customFormat="1" ht="26.25" customHeight="1" x14ac:dyDescent="0.15">
      <c r="A122" s="1045"/>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15584948</v>
      </c>
      <c r="BR122" s="987"/>
      <c r="BS122" s="987"/>
      <c r="BT122" s="987"/>
      <c r="BU122" s="987"/>
      <c r="BV122" s="987">
        <v>14888957</v>
      </c>
      <c r="BW122" s="987"/>
      <c r="BX122" s="987"/>
      <c r="BY122" s="987"/>
      <c r="BZ122" s="987"/>
      <c r="CA122" s="987">
        <v>14753322</v>
      </c>
      <c r="CB122" s="987"/>
      <c r="CC122" s="987"/>
      <c r="CD122" s="987"/>
      <c r="CE122" s="987"/>
      <c r="CF122" s="1004">
        <v>220.4</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239421</v>
      </c>
      <c r="DH122" s="913"/>
      <c r="DI122" s="913"/>
      <c r="DJ122" s="913"/>
      <c r="DK122" s="913"/>
      <c r="DL122" s="913">
        <v>247262</v>
      </c>
      <c r="DM122" s="913"/>
      <c r="DN122" s="913"/>
      <c r="DO122" s="913"/>
      <c r="DP122" s="913"/>
      <c r="DQ122" s="913">
        <v>252018</v>
      </c>
      <c r="DR122" s="913"/>
      <c r="DS122" s="913"/>
      <c r="DT122" s="913"/>
      <c r="DU122" s="913"/>
      <c r="DV122" s="914">
        <v>3.8</v>
      </c>
      <c r="DW122" s="914"/>
      <c r="DX122" s="914"/>
      <c r="DY122" s="914"/>
      <c r="DZ122" s="915"/>
    </row>
    <row r="123" spans="1:130" s="224" customFormat="1" ht="26.25" customHeight="1" x14ac:dyDescent="0.15">
      <c r="A123" s="1045"/>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453</v>
      </c>
      <c r="BP123" s="992"/>
      <c r="BQ123" s="1051">
        <v>26372732</v>
      </c>
      <c r="BR123" s="1018"/>
      <c r="BS123" s="1018"/>
      <c r="BT123" s="1018"/>
      <c r="BU123" s="1018"/>
      <c r="BV123" s="1018">
        <v>27352835</v>
      </c>
      <c r="BW123" s="1018"/>
      <c r="BX123" s="1018"/>
      <c r="BY123" s="1018"/>
      <c r="BZ123" s="1018"/>
      <c r="CA123" s="1018">
        <v>28926160</v>
      </c>
      <c r="CB123" s="1018"/>
      <c r="CC123" s="1018"/>
      <c r="CD123" s="1018"/>
      <c r="CE123" s="1018"/>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283583</v>
      </c>
      <c r="DH123" s="946"/>
      <c r="DI123" s="946"/>
      <c r="DJ123" s="946"/>
      <c r="DK123" s="947"/>
      <c r="DL123" s="948">
        <v>254130</v>
      </c>
      <c r="DM123" s="946"/>
      <c r="DN123" s="946"/>
      <c r="DO123" s="946"/>
      <c r="DP123" s="947"/>
      <c r="DQ123" s="948">
        <v>217129</v>
      </c>
      <c r="DR123" s="946"/>
      <c r="DS123" s="946"/>
      <c r="DT123" s="946"/>
      <c r="DU123" s="947"/>
      <c r="DV123" s="949">
        <v>3.2</v>
      </c>
      <c r="DW123" s="950"/>
      <c r="DX123" s="950"/>
      <c r="DY123" s="950"/>
      <c r="DZ123" s="951"/>
    </row>
    <row r="124" spans="1:130" s="224" customFormat="1" ht="26.25" customHeight="1" thickBot="1" x14ac:dyDescent="0.2">
      <c r="A124" s="1045"/>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454</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95695</v>
      </c>
      <c r="DH124" s="973"/>
      <c r="DI124" s="973"/>
      <c r="DJ124" s="973"/>
      <c r="DK124" s="974"/>
      <c r="DL124" s="972">
        <v>134716</v>
      </c>
      <c r="DM124" s="973"/>
      <c r="DN124" s="973"/>
      <c r="DO124" s="973"/>
      <c r="DP124" s="974"/>
      <c r="DQ124" s="972">
        <v>146292</v>
      </c>
      <c r="DR124" s="973"/>
      <c r="DS124" s="973"/>
      <c r="DT124" s="973"/>
      <c r="DU124" s="974"/>
      <c r="DV124" s="975">
        <v>2.2000000000000002</v>
      </c>
      <c r="DW124" s="976"/>
      <c r="DX124" s="976"/>
      <c r="DY124" s="976"/>
      <c r="DZ124" s="977"/>
    </row>
    <row r="125" spans="1:130" s="224" customFormat="1" ht="26.25" customHeight="1" x14ac:dyDescent="0.15">
      <c r="A125" s="1045"/>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5"/>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3584</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6"/>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6611</v>
      </c>
      <c r="AB127" s="946"/>
      <c r="AC127" s="946"/>
      <c r="AD127" s="946"/>
      <c r="AE127" s="947"/>
      <c r="AF127" s="948">
        <v>7406</v>
      </c>
      <c r="AG127" s="946"/>
      <c r="AH127" s="946"/>
      <c r="AI127" s="946"/>
      <c r="AJ127" s="947"/>
      <c r="AK127" s="948">
        <v>6541</v>
      </c>
      <c r="AL127" s="946"/>
      <c r="AM127" s="946"/>
      <c r="AN127" s="946"/>
      <c r="AO127" s="947"/>
      <c r="AP127" s="949">
        <v>0.1</v>
      </c>
      <c r="AQ127" s="950"/>
      <c r="AR127" s="950"/>
      <c r="AS127" s="950"/>
      <c r="AT127" s="951"/>
      <c r="AU127" s="226"/>
      <c r="AV127" s="226"/>
      <c r="AW127" s="226"/>
      <c r="AX127" s="1019" t="s">
        <v>460</v>
      </c>
      <c r="AY127" s="1020"/>
      <c r="AZ127" s="1020"/>
      <c r="BA127" s="1020"/>
      <c r="BB127" s="1020"/>
      <c r="BC127" s="1020"/>
      <c r="BD127" s="1020"/>
      <c r="BE127" s="1021"/>
      <c r="BF127" s="1022" t="s">
        <v>461</v>
      </c>
      <c r="BG127" s="1020"/>
      <c r="BH127" s="1020"/>
      <c r="BI127" s="1020"/>
      <c r="BJ127" s="1020"/>
      <c r="BK127" s="1020"/>
      <c r="BL127" s="1021"/>
      <c r="BM127" s="1022" t="s">
        <v>462</v>
      </c>
      <c r="BN127" s="1020"/>
      <c r="BO127" s="1020"/>
      <c r="BP127" s="1020"/>
      <c r="BQ127" s="1020"/>
      <c r="BR127" s="1020"/>
      <c r="BS127" s="1021"/>
      <c r="BT127" s="1022" t="s">
        <v>463</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9" t="s">
        <v>465</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466</v>
      </c>
      <c r="X128" s="1031"/>
      <c r="Y128" s="1031"/>
      <c r="Z128" s="1032"/>
      <c r="AA128" s="1033">
        <v>75489</v>
      </c>
      <c r="AB128" s="1034"/>
      <c r="AC128" s="1034"/>
      <c r="AD128" s="1034"/>
      <c r="AE128" s="1035"/>
      <c r="AF128" s="1036">
        <v>73654</v>
      </c>
      <c r="AG128" s="1034"/>
      <c r="AH128" s="1034"/>
      <c r="AI128" s="1034"/>
      <c r="AJ128" s="1035"/>
      <c r="AK128" s="1036">
        <v>70252</v>
      </c>
      <c r="AL128" s="1034"/>
      <c r="AM128" s="1034"/>
      <c r="AN128" s="1034"/>
      <c r="AO128" s="1035"/>
      <c r="AP128" s="1037"/>
      <c r="AQ128" s="1038"/>
      <c r="AR128" s="1038"/>
      <c r="AS128" s="1038"/>
      <c r="AT128" s="1039"/>
      <c r="AU128" s="226"/>
      <c r="AV128" s="226"/>
      <c r="AW128" s="226"/>
      <c r="AX128" s="883" t="s">
        <v>467</v>
      </c>
      <c r="AY128" s="884"/>
      <c r="AZ128" s="884"/>
      <c r="BA128" s="884"/>
      <c r="BB128" s="884"/>
      <c r="BC128" s="884"/>
      <c r="BD128" s="884"/>
      <c r="BE128" s="885"/>
      <c r="BF128" s="1040" t="s">
        <v>122</v>
      </c>
      <c r="BG128" s="1041"/>
      <c r="BH128" s="1041"/>
      <c r="BI128" s="1041"/>
      <c r="BJ128" s="1041"/>
      <c r="BK128" s="1041"/>
      <c r="BL128" s="1042"/>
      <c r="BM128" s="1040">
        <v>13.7</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468</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8363154</v>
      </c>
      <c r="AB129" s="946"/>
      <c r="AC129" s="946"/>
      <c r="AD129" s="946"/>
      <c r="AE129" s="947"/>
      <c r="AF129" s="948">
        <v>8104486</v>
      </c>
      <c r="AG129" s="946"/>
      <c r="AH129" s="946"/>
      <c r="AI129" s="946"/>
      <c r="AJ129" s="947"/>
      <c r="AK129" s="948">
        <v>8193652</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18.7</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1508176</v>
      </c>
      <c r="AB130" s="946"/>
      <c r="AC130" s="946"/>
      <c r="AD130" s="946"/>
      <c r="AE130" s="947"/>
      <c r="AF130" s="948">
        <v>1466166</v>
      </c>
      <c r="AG130" s="946"/>
      <c r="AH130" s="946"/>
      <c r="AI130" s="946"/>
      <c r="AJ130" s="947"/>
      <c r="AK130" s="948">
        <v>1499235</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9.4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6854978</v>
      </c>
      <c r="AB131" s="973"/>
      <c r="AC131" s="973"/>
      <c r="AD131" s="973"/>
      <c r="AE131" s="974"/>
      <c r="AF131" s="972">
        <v>6638320</v>
      </c>
      <c r="AG131" s="973"/>
      <c r="AH131" s="973"/>
      <c r="AI131" s="973"/>
      <c r="AJ131" s="974"/>
      <c r="AK131" s="972">
        <v>6694417</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12.034859920000001</v>
      </c>
      <c r="AB132" s="1084"/>
      <c r="AC132" s="1084"/>
      <c r="AD132" s="1084"/>
      <c r="AE132" s="1085"/>
      <c r="AF132" s="1086">
        <v>8.5151664880000002</v>
      </c>
      <c r="AG132" s="1084"/>
      <c r="AH132" s="1084"/>
      <c r="AI132" s="1084"/>
      <c r="AJ132" s="1085"/>
      <c r="AK132" s="1086">
        <v>7.7999323909999996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12.2</v>
      </c>
      <c r="AB133" s="1067"/>
      <c r="AC133" s="1067"/>
      <c r="AD133" s="1067"/>
      <c r="AE133" s="1068"/>
      <c r="AF133" s="1066">
        <v>10.8</v>
      </c>
      <c r="AG133" s="1067"/>
      <c r="AH133" s="1067"/>
      <c r="AI133" s="1067"/>
      <c r="AJ133" s="1068"/>
      <c r="AK133" s="1066">
        <v>9.4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QJ2t0qokvoWVYWjW58wqpI/k0WSSN+uGApGnCA0kG6bs5V62iMNQ2MnR9h+hRmR51bdwz5H9ZGDi9bO2dJJFA==" saltValue="2ms2uIUhIQG+A87b4rrT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xTrLHE2OwWUS0pCl+fR9eE06HvhPt66X2cKfyExdGetImmAitwfu4v0V1Fvjt3HRyvSr0zXhxT6fUYZK5FUV9g==" saltValue="6+2msTvKTrxh5W0S+DD4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LUwfY6yvuBWx5U20xqVGHYd6sm//56MuA/uSPl9taBoROwDA7Fvchmn2xUXY9IM9Z6dIEtdnMV/Ejzh8DiV5g==" saltValue="WE1uHrtB4rET7J/i1tbW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1" t="s">
        <v>482</v>
      </c>
      <c r="AP7" s="265"/>
      <c r="AQ7" s="266" t="s">
        <v>483</v>
      </c>
      <c r="AR7" s="267"/>
    </row>
    <row r="8" spans="1:46" x14ac:dyDescent="0.15">
      <c r="A8" s="259"/>
      <c r="AK8" s="268"/>
      <c r="AL8" s="269"/>
      <c r="AM8" s="269"/>
      <c r="AN8" s="270"/>
      <c r="AO8" s="1102"/>
      <c r="AP8" s="271" t="s">
        <v>484</v>
      </c>
      <c r="AQ8" s="272" t="s">
        <v>485</v>
      </c>
      <c r="AR8" s="273" t="s">
        <v>486</v>
      </c>
    </row>
    <row r="9" spans="1:46" x14ac:dyDescent="0.15">
      <c r="A9" s="259"/>
      <c r="AK9" s="1103" t="s">
        <v>487</v>
      </c>
      <c r="AL9" s="1104"/>
      <c r="AM9" s="1104"/>
      <c r="AN9" s="1105"/>
      <c r="AO9" s="274">
        <v>2276318</v>
      </c>
      <c r="AP9" s="274">
        <v>154024</v>
      </c>
      <c r="AQ9" s="275">
        <v>121399</v>
      </c>
      <c r="AR9" s="276">
        <v>26.9</v>
      </c>
    </row>
    <row r="10" spans="1:46" ht="13.5" customHeight="1" x14ac:dyDescent="0.15">
      <c r="A10" s="259"/>
      <c r="AK10" s="1103" t="s">
        <v>488</v>
      </c>
      <c r="AL10" s="1104"/>
      <c r="AM10" s="1104"/>
      <c r="AN10" s="1105"/>
      <c r="AO10" s="277">
        <v>18810</v>
      </c>
      <c r="AP10" s="277">
        <v>1273</v>
      </c>
      <c r="AQ10" s="278">
        <v>14890</v>
      </c>
      <c r="AR10" s="279">
        <v>-91.5</v>
      </c>
    </row>
    <row r="11" spans="1:46" ht="13.5" customHeight="1" x14ac:dyDescent="0.15">
      <c r="A11" s="259"/>
      <c r="AK11" s="1103" t="s">
        <v>489</v>
      </c>
      <c r="AL11" s="1104"/>
      <c r="AM11" s="1104"/>
      <c r="AN11" s="1105"/>
      <c r="AO11" s="277">
        <v>76252</v>
      </c>
      <c r="AP11" s="277">
        <v>5159</v>
      </c>
      <c r="AQ11" s="278">
        <v>3495</v>
      </c>
      <c r="AR11" s="279">
        <v>47.6</v>
      </c>
    </row>
    <row r="12" spans="1:46" ht="13.5" customHeight="1" x14ac:dyDescent="0.15">
      <c r="A12" s="259"/>
      <c r="AK12" s="1103" t="s">
        <v>490</v>
      </c>
      <c r="AL12" s="1104"/>
      <c r="AM12" s="1104"/>
      <c r="AN12" s="1105"/>
      <c r="AO12" s="277" t="s">
        <v>491</v>
      </c>
      <c r="AP12" s="277" t="s">
        <v>491</v>
      </c>
      <c r="AQ12" s="278" t="s">
        <v>491</v>
      </c>
      <c r="AR12" s="279" t="s">
        <v>491</v>
      </c>
    </row>
    <row r="13" spans="1:46" ht="13.5" customHeight="1" x14ac:dyDescent="0.15">
      <c r="A13" s="259"/>
      <c r="AK13" s="1103" t="s">
        <v>492</v>
      </c>
      <c r="AL13" s="1104"/>
      <c r="AM13" s="1104"/>
      <c r="AN13" s="1105"/>
      <c r="AO13" s="277">
        <v>94666</v>
      </c>
      <c r="AP13" s="277">
        <v>6405</v>
      </c>
      <c r="AQ13" s="278">
        <v>5676</v>
      </c>
      <c r="AR13" s="279">
        <v>12.8</v>
      </c>
    </row>
    <row r="14" spans="1:46" ht="13.5" customHeight="1" x14ac:dyDescent="0.15">
      <c r="A14" s="259"/>
      <c r="AK14" s="1103" t="s">
        <v>493</v>
      </c>
      <c r="AL14" s="1104"/>
      <c r="AM14" s="1104"/>
      <c r="AN14" s="1105"/>
      <c r="AO14" s="277">
        <v>9823</v>
      </c>
      <c r="AP14" s="277">
        <v>665</v>
      </c>
      <c r="AQ14" s="278">
        <v>1839</v>
      </c>
      <c r="AR14" s="279">
        <v>-63.8</v>
      </c>
    </row>
    <row r="15" spans="1:46" ht="13.5" customHeight="1" x14ac:dyDescent="0.15">
      <c r="A15" s="259"/>
      <c r="AK15" s="1106" t="s">
        <v>494</v>
      </c>
      <c r="AL15" s="1107"/>
      <c r="AM15" s="1107"/>
      <c r="AN15" s="1108"/>
      <c r="AO15" s="277">
        <v>-80084</v>
      </c>
      <c r="AP15" s="277">
        <v>-5419</v>
      </c>
      <c r="AQ15" s="278">
        <v>-7293</v>
      </c>
      <c r="AR15" s="279">
        <v>-25.7</v>
      </c>
    </row>
    <row r="16" spans="1:46" x14ac:dyDescent="0.15">
      <c r="A16" s="259"/>
      <c r="AK16" s="1106" t="s">
        <v>177</v>
      </c>
      <c r="AL16" s="1107"/>
      <c r="AM16" s="1107"/>
      <c r="AN16" s="1108"/>
      <c r="AO16" s="277">
        <v>2395785</v>
      </c>
      <c r="AP16" s="277">
        <v>162107</v>
      </c>
      <c r="AQ16" s="278">
        <v>140006</v>
      </c>
      <c r="AR16" s="279">
        <v>15.8</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09" t="s">
        <v>499</v>
      </c>
      <c r="AL21" s="1110"/>
      <c r="AM21" s="1110"/>
      <c r="AN21" s="1111"/>
      <c r="AO21" s="289">
        <v>15.9</v>
      </c>
      <c r="AP21" s="290">
        <v>12.39</v>
      </c>
      <c r="AQ21" s="291">
        <v>3.51</v>
      </c>
      <c r="AS21" s="292"/>
      <c r="AT21" s="288"/>
    </row>
    <row r="22" spans="1:46" s="260" customFormat="1" x14ac:dyDescent="0.15">
      <c r="A22" s="288"/>
      <c r="AK22" s="1109" t="s">
        <v>500</v>
      </c>
      <c r="AL22" s="1110"/>
      <c r="AM22" s="1110"/>
      <c r="AN22" s="1111"/>
      <c r="AO22" s="293">
        <v>96</v>
      </c>
      <c r="AP22" s="294">
        <v>95.4</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1" t="s">
        <v>482</v>
      </c>
      <c r="AP30" s="265"/>
      <c r="AQ30" s="266" t="s">
        <v>483</v>
      </c>
      <c r="AR30" s="267"/>
    </row>
    <row r="31" spans="1:46" x14ac:dyDescent="0.15">
      <c r="A31" s="259"/>
      <c r="AK31" s="268"/>
      <c r="AL31" s="269"/>
      <c r="AM31" s="269"/>
      <c r="AN31" s="270"/>
      <c r="AO31" s="1102"/>
      <c r="AP31" s="271" t="s">
        <v>484</v>
      </c>
      <c r="AQ31" s="272" t="s">
        <v>485</v>
      </c>
      <c r="AR31" s="273" t="s">
        <v>486</v>
      </c>
    </row>
    <row r="32" spans="1:46" ht="27" customHeight="1" x14ac:dyDescent="0.15">
      <c r="A32" s="259"/>
      <c r="AK32" s="1117" t="s">
        <v>504</v>
      </c>
      <c r="AL32" s="1118"/>
      <c r="AM32" s="1118"/>
      <c r="AN32" s="1119"/>
      <c r="AO32" s="303">
        <v>1339101</v>
      </c>
      <c r="AP32" s="303">
        <v>90608</v>
      </c>
      <c r="AQ32" s="304">
        <v>82032</v>
      </c>
      <c r="AR32" s="305">
        <v>10.5</v>
      </c>
    </row>
    <row r="33" spans="1:46" ht="13.5" customHeight="1" x14ac:dyDescent="0.15">
      <c r="A33" s="259"/>
      <c r="AK33" s="1117" t="s">
        <v>505</v>
      </c>
      <c r="AL33" s="1118"/>
      <c r="AM33" s="1118"/>
      <c r="AN33" s="1119"/>
      <c r="AO33" s="303" t="s">
        <v>491</v>
      </c>
      <c r="AP33" s="303" t="s">
        <v>491</v>
      </c>
      <c r="AQ33" s="304" t="s">
        <v>491</v>
      </c>
      <c r="AR33" s="305" t="s">
        <v>491</v>
      </c>
    </row>
    <row r="34" spans="1:46" ht="27" customHeight="1" x14ac:dyDescent="0.15">
      <c r="A34" s="259"/>
      <c r="AK34" s="1117" t="s">
        <v>506</v>
      </c>
      <c r="AL34" s="1118"/>
      <c r="AM34" s="1118"/>
      <c r="AN34" s="1119"/>
      <c r="AO34" s="303" t="s">
        <v>491</v>
      </c>
      <c r="AP34" s="303" t="s">
        <v>491</v>
      </c>
      <c r="AQ34" s="304" t="s">
        <v>491</v>
      </c>
      <c r="AR34" s="305" t="s">
        <v>491</v>
      </c>
    </row>
    <row r="35" spans="1:46" ht="27" customHeight="1" x14ac:dyDescent="0.15">
      <c r="A35" s="259"/>
      <c r="AK35" s="1117" t="s">
        <v>507</v>
      </c>
      <c r="AL35" s="1118"/>
      <c r="AM35" s="1118"/>
      <c r="AN35" s="1119"/>
      <c r="AO35" s="303">
        <v>715484</v>
      </c>
      <c r="AP35" s="303">
        <v>48412</v>
      </c>
      <c r="AQ35" s="304">
        <v>19007</v>
      </c>
      <c r="AR35" s="305">
        <v>154.69999999999999</v>
      </c>
    </row>
    <row r="36" spans="1:46" ht="27" customHeight="1" x14ac:dyDescent="0.15">
      <c r="A36" s="259"/>
      <c r="AK36" s="1117" t="s">
        <v>508</v>
      </c>
      <c r="AL36" s="1118"/>
      <c r="AM36" s="1118"/>
      <c r="AN36" s="1119"/>
      <c r="AO36" s="303">
        <v>30521</v>
      </c>
      <c r="AP36" s="303">
        <v>2065</v>
      </c>
      <c r="AQ36" s="304">
        <v>3652</v>
      </c>
      <c r="AR36" s="305">
        <v>-43.5</v>
      </c>
    </row>
    <row r="37" spans="1:46" ht="13.5" customHeight="1" x14ac:dyDescent="0.15">
      <c r="A37" s="259"/>
      <c r="AK37" s="1117" t="s">
        <v>509</v>
      </c>
      <c r="AL37" s="1118"/>
      <c r="AM37" s="1118"/>
      <c r="AN37" s="1119"/>
      <c r="AO37" s="303">
        <v>6541</v>
      </c>
      <c r="AP37" s="303">
        <v>443</v>
      </c>
      <c r="AQ37" s="304">
        <v>1064</v>
      </c>
      <c r="AR37" s="305">
        <v>-58.4</v>
      </c>
    </row>
    <row r="38" spans="1:46" ht="27" customHeight="1" x14ac:dyDescent="0.15">
      <c r="A38" s="259"/>
      <c r="AK38" s="1120" t="s">
        <v>510</v>
      </c>
      <c r="AL38" s="1121"/>
      <c r="AM38" s="1121"/>
      <c r="AN38" s="1122"/>
      <c r="AO38" s="306" t="s">
        <v>491</v>
      </c>
      <c r="AP38" s="306" t="s">
        <v>491</v>
      </c>
      <c r="AQ38" s="307">
        <v>6</v>
      </c>
      <c r="AR38" s="295" t="s">
        <v>491</v>
      </c>
      <c r="AS38" s="302"/>
    </row>
    <row r="39" spans="1:46" x14ac:dyDescent="0.15">
      <c r="A39" s="259"/>
      <c r="AK39" s="1120" t="s">
        <v>511</v>
      </c>
      <c r="AL39" s="1121"/>
      <c r="AM39" s="1121"/>
      <c r="AN39" s="1122"/>
      <c r="AO39" s="303">
        <v>-70252</v>
      </c>
      <c r="AP39" s="303">
        <v>-4754</v>
      </c>
      <c r="AQ39" s="304">
        <v>-1926</v>
      </c>
      <c r="AR39" s="305">
        <v>146.80000000000001</v>
      </c>
      <c r="AS39" s="302"/>
    </row>
    <row r="40" spans="1:46" ht="27" customHeight="1" x14ac:dyDescent="0.15">
      <c r="A40" s="259"/>
      <c r="AK40" s="1117" t="s">
        <v>512</v>
      </c>
      <c r="AL40" s="1118"/>
      <c r="AM40" s="1118"/>
      <c r="AN40" s="1119"/>
      <c r="AO40" s="303">
        <v>-1499235</v>
      </c>
      <c r="AP40" s="303">
        <v>-101444</v>
      </c>
      <c r="AQ40" s="304">
        <v>-70284</v>
      </c>
      <c r="AR40" s="305">
        <v>44.3</v>
      </c>
      <c r="AS40" s="302"/>
    </row>
    <row r="41" spans="1:46" x14ac:dyDescent="0.15">
      <c r="A41" s="259"/>
      <c r="AK41" s="1123" t="s">
        <v>287</v>
      </c>
      <c r="AL41" s="1124"/>
      <c r="AM41" s="1124"/>
      <c r="AN41" s="1125"/>
      <c r="AO41" s="303">
        <v>522160</v>
      </c>
      <c r="AP41" s="303">
        <v>35331</v>
      </c>
      <c r="AQ41" s="304">
        <v>33551</v>
      </c>
      <c r="AR41" s="305">
        <v>5.3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12" t="s">
        <v>482</v>
      </c>
      <c r="AN49" s="1114" t="s">
        <v>515</v>
      </c>
      <c r="AO49" s="1115"/>
      <c r="AP49" s="1115"/>
      <c r="AQ49" s="1115"/>
      <c r="AR49" s="1116"/>
    </row>
    <row r="50" spans="1:44" x14ac:dyDescent="0.15">
      <c r="A50" s="259"/>
      <c r="AK50" s="317"/>
      <c r="AL50" s="318"/>
      <c r="AM50" s="1113"/>
      <c r="AN50" s="319" t="s">
        <v>516</v>
      </c>
      <c r="AO50" s="320" t="s">
        <v>517</v>
      </c>
      <c r="AP50" s="321" t="s">
        <v>518</v>
      </c>
      <c r="AQ50" s="322" t="s">
        <v>519</v>
      </c>
      <c r="AR50" s="323" t="s">
        <v>520</v>
      </c>
    </row>
    <row r="51" spans="1:44" x14ac:dyDescent="0.15">
      <c r="A51" s="259"/>
      <c r="AK51" s="315" t="s">
        <v>521</v>
      </c>
      <c r="AL51" s="316"/>
      <c r="AM51" s="324">
        <v>2688865</v>
      </c>
      <c r="AN51" s="325">
        <v>165032</v>
      </c>
      <c r="AO51" s="326">
        <v>59.2</v>
      </c>
      <c r="AP51" s="327">
        <v>113347</v>
      </c>
      <c r="AQ51" s="328">
        <v>15.1</v>
      </c>
      <c r="AR51" s="329">
        <v>44.1</v>
      </c>
    </row>
    <row r="52" spans="1:44" x14ac:dyDescent="0.15">
      <c r="A52" s="259"/>
      <c r="AK52" s="330"/>
      <c r="AL52" s="331" t="s">
        <v>522</v>
      </c>
      <c r="AM52" s="332">
        <v>886830</v>
      </c>
      <c r="AN52" s="333">
        <v>54430</v>
      </c>
      <c r="AO52" s="334">
        <v>38.6</v>
      </c>
      <c r="AP52" s="335">
        <v>58728</v>
      </c>
      <c r="AQ52" s="336">
        <v>23.5</v>
      </c>
      <c r="AR52" s="337">
        <v>15.1</v>
      </c>
    </row>
    <row r="53" spans="1:44" x14ac:dyDescent="0.15">
      <c r="A53" s="259"/>
      <c r="AK53" s="315" t="s">
        <v>523</v>
      </c>
      <c r="AL53" s="316"/>
      <c r="AM53" s="324">
        <v>5579111</v>
      </c>
      <c r="AN53" s="325">
        <v>355970</v>
      </c>
      <c r="AO53" s="326">
        <v>115.7</v>
      </c>
      <c r="AP53" s="327">
        <v>125418</v>
      </c>
      <c r="AQ53" s="328">
        <v>10.6</v>
      </c>
      <c r="AR53" s="329">
        <v>105.1</v>
      </c>
    </row>
    <row r="54" spans="1:44" x14ac:dyDescent="0.15">
      <c r="A54" s="259"/>
      <c r="AK54" s="330"/>
      <c r="AL54" s="331" t="s">
        <v>522</v>
      </c>
      <c r="AM54" s="332">
        <v>882511</v>
      </c>
      <c r="AN54" s="333">
        <v>56308</v>
      </c>
      <c r="AO54" s="334">
        <v>3.5</v>
      </c>
      <c r="AP54" s="335">
        <v>60445</v>
      </c>
      <c r="AQ54" s="336">
        <v>2.9</v>
      </c>
      <c r="AR54" s="337">
        <v>0.6</v>
      </c>
    </row>
    <row r="55" spans="1:44" x14ac:dyDescent="0.15">
      <c r="A55" s="259"/>
      <c r="AK55" s="315" t="s">
        <v>524</v>
      </c>
      <c r="AL55" s="316"/>
      <c r="AM55" s="324">
        <v>1495025</v>
      </c>
      <c r="AN55" s="325">
        <v>97472</v>
      </c>
      <c r="AO55" s="326">
        <v>-72.599999999999994</v>
      </c>
      <c r="AP55" s="327">
        <v>108384</v>
      </c>
      <c r="AQ55" s="328">
        <v>-13.6</v>
      </c>
      <c r="AR55" s="329">
        <v>-59</v>
      </c>
    </row>
    <row r="56" spans="1:44" x14ac:dyDescent="0.15">
      <c r="A56" s="259"/>
      <c r="AK56" s="330"/>
      <c r="AL56" s="331" t="s">
        <v>522</v>
      </c>
      <c r="AM56" s="332">
        <v>865447</v>
      </c>
      <c r="AN56" s="333">
        <v>56425</v>
      </c>
      <c r="AO56" s="334">
        <v>0.2</v>
      </c>
      <c r="AP56" s="335">
        <v>51153</v>
      </c>
      <c r="AQ56" s="336">
        <v>-15.4</v>
      </c>
      <c r="AR56" s="337">
        <v>15.6</v>
      </c>
    </row>
    <row r="57" spans="1:44" x14ac:dyDescent="0.15">
      <c r="A57" s="259"/>
      <c r="AK57" s="315" t="s">
        <v>525</v>
      </c>
      <c r="AL57" s="316"/>
      <c r="AM57" s="324">
        <v>1514423</v>
      </c>
      <c r="AN57" s="325">
        <v>100626</v>
      </c>
      <c r="AO57" s="326">
        <v>3.2</v>
      </c>
      <c r="AP57" s="327">
        <v>80959</v>
      </c>
      <c r="AQ57" s="328">
        <v>-25.3</v>
      </c>
      <c r="AR57" s="329">
        <v>28.5</v>
      </c>
    </row>
    <row r="58" spans="1:44" x14ac:dyDescent="0.15">
      <c r="A58" s="259"/>
      <c r="AK58" s="330"/>
      <c r="AL58" s="331" t="s">
        <v>522</v>
      </c>
      <c r="AM58" s="332">
        <v>731015</v>
      </c>
      <c r="AN58" s="333">
        <v>48572</v>
      </c>
      <c r="AO58" s="334">
        <v>-13.9</v>
      </c>
      <c r="AP58" s="335">
        <v>43928</v>
      </c>
      <c r="AQ58" s="336">
        <v>-14.1</v>
      </c>
      <c r="AR58" s="337">
        <v>0.2</v>
      </c>
    </row>
    <row r="59" spans="1:44" x14ac:dyDescent="0.15">
      <c r="A59" s="259"/>
      <c r="AK59" s="315" t="s">
        <v>526</v>
      </c>
      <c r="AL59" s="316"/>
      <c r="AM59" s="324">
        <v>2560463</v>
      </c>
      <c r="AN59" s="325">
        <v>173250</v>
      </c>
      <c r="AO59" s="326">
        <v>72.2</v>
      </c>
      <c r="AP59" s="327">
        <v>117242</v>
      </c>
      <c r="AQ59" s="328">
        <v>44.8</v>
      </c>
      <c r="AR59" s="329">
        <v>27.4</v>
      </c>
    </row>
    <row r="60" spans="1:44" x14ac:dyDescent="0.15">
      <c r="A60" s="259"/>
      <c r="AK60" s="330"/>
      <c r="AL60" s="331" t="s">
        <v>522</v>
      </c>
      <c r="AM60" s="332">
        <v>1075603</v>
      </c>
      <c r="AN60" s="333">
        <v>72779</v>
      </c>
      <c r="AO60" s="334">
        <v>49.8</v>
      </c>
      <c r="AP60" s="335">
        <v>59234</v>
      </c>
      <c r="AQ60" s="336">
        <v>34.799999999999997</v>
      </c>
      <c r="AR60" s="337">
        <v>15</v>
      </c>
    </row>
    <row r="61" spans="1:44" x14ac:dyDescent="0.15">
      <c r="A61" s="259"/>
      <c r="AK61" s="315" t="s">
        <v>527</v>
      </c>
      <c r="AL61" s="338"/>
      <c r="AM61" s="324">
        <v>2767577</v>
      </c>
      <c r="AN61" s="325">
        <v>178470</v>
      </c>
      <c r="AO61" s="326">
        <v>35.5</v>
      </c>
      <c r="AP61" s="327">
        <v>109070</v>
      </c>
      <c r="AQ61" s="339">
        <v>6.3</v>
      </c>
      <c r="AR61" s="329">
        <v>29.2</v>
      </c>
    </row>
    <row r="62" spans="1:44" x14ac:dyDescent="0.15">
      <c r="A62" s="259"/>
      <c r="AK62" s="330"/>
      <c r="AL62" s="331" t="s">
        <v>522</v>
      </c>
      <c r="AM62" s="332">
        <v>888281</v>
      </c>
      <c r="AN62" s="333">
        <v>57703</v>
      </c>
      <c r="AO62" s="334">
        <v>15.6</v>
      </c>
      <c r="AP62" s="335">
        <v>54698</v>
      </c>
      <c r="AQ62" s="336">
        <v>6.3</v>
      </c>
      <c r="AR62" s="337">
        <v>9.3000000000000007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6u16/GRSQHHh1455V/A3RwJvm5Tqrq8qlJl3+jjFL4MOUkwL1bgQPiDDkT6t9S3UAcHdvyLceSA4yvA48hgf5A==" saltValue="4P38TMWbq9KYZg3VWS7D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qPBsw7WGolm4iBb/DFbNAZcaz2wcCcBGWHdfvxue8iBaiTI0r/RxsgM/nWgTNGtyleHKVW8R/C3gYPJ9YvsAFQ==" saltValue="c38JWvj3tqNtf4I1VvsX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G06HatIuRZZ8XeiLz12wE2T/aU987XzLorme1UUL6c3jyzNznhJxS7a1PF0dOlrbwOnVA6YTlP4A/TZ6VGssnw==" saltValue="o81W8QKgbOQy4iXWliD8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16.649999999999999</v>
      </c>
      <c r="G47" s="12">
        <v>13.2</v>
      </c>
      <c r="H47" s="12">
        <v>13.25</v>
      </c>
      <c r="I47" s="12">
        <v>12.69</v>
      </c>
      <c r="J47" s="13">
        <v>12.55</v>
      </c>
    </row>
    <row r="48" spans="2:10" ht="57.75" customHeight="1" x14ac:dyDescent="0.15">
      <c r="B48" s="14"/>
      <c r="C48" s="1128" t="s">
        <v>4</v>
      </c>
      <c r="D48" s="1128"/>
      <c r="E48" s="1129"/>
      <c r="F48" s="15">
        <v>3.3</v>
      </c>
      <c r="G48" s="16">
        <v>5.0999999999999996</v>
      </c>
      <c r="H48" s="16">
        <v>3.19</v>
      </c>
      <c r="I48" s="16">
        <v>6.14</v>
      </c>
      <c r="J48" s="17">
        <v>4.24</v>
      </c>
    </row>
    <row r="49" spans="2:10" ht="57.75" customHeight="1" thickBot="1" x14ac:dyDescent="0.2">
      <c r="B49" s="18"/>
      <c r="C49" s="1130" t="s">
        <v>5</v>
      </c>
      <c r="D49" s="1130"/>
      <c r="E49" s="1131"/>
      <c r="F49" s="19" t="s">
        <v>534</v>
      </c>
      <c r="G49" s="20" t="s">
        <v>535</v>
      </c>
      <c r="H49" s="20" t="s">
        <v>536</v>
      </c>
      <c r="I49" s="20" t="s">
        <v>537</v>
      </c>
      <c r="J49" s="21" t="s">
        <v>538</v>
      </c>
    </row>
    <row r="50" spans="2:10" x14ac:dyDescent="0.15"/>
  </sheetData>
  <sheetProtection algorithmName="SHA-512" hashValue="2ARZAbxnj5Znium1U3YiVZOrb3lfTrrHTfC3oGoCJGhNpmyVcpuBerSOLUVAxd2qk7XJCWd/alNbhrGBy400ZQ==" saltValue="fCVYsE4JbvZsqmJeDzkr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南川　達哉</cp:lastModifiedBy>
  <cp:lastPrinted>2025-03-10T08:34:20Z</cp:lastPrinted>
  <dcterms:created xsi:type="dcterms:W3CDTF">2025-02-19T00:03:25Z</dcterms:created>
  <dcterms:modified xsi:type="dcterms:W3CDTF">2025-09-03T23:58:33Z</dcterms:modified>
  <cp:category/>
</cp:coreProperties>
</file>