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t-minamikawa\Desktop\"/>
    </mc:Choice>
  </mc:AlternateContent>
  <xr:revisionPtr revIDLastSave="0" documentId="13_ncr:1_{5C4654B1-C611-4613-ACDF-E22ED9860BA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AM36" i="10"/>
  <c r="C36" i="10"/>
  <c r="C35" i="10"/>
  <c r="C34" i="10"/>
  <c r="U34" i="10" s="1"/>
  <c r="U35" i="10" l="1"/>
  <c r="U36" i="10" s="1"/>
  <c r="U37" i="10" s="1"/>
  <c r="AM34" i="10"/>
  <c r="AM35"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alcChain>
</file>

<file path=xl/sharedStrings.xml><?xml version="1.0" encoding="utf-8"?>
<sst xmlns="http://schemas.openxmlformats.org/spreadsheetml/2006/main" count="1105" uniqueCount="600">
  <si>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</si>
  <si>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</si>
  <si>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</si>
  <si>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</si>
  <si>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</si>
  <si>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</si>
  <si>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</si>
  <si>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</si>
  <si>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</si>
  <si>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</si>
  <si>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</si>
  <si>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</si>
  <si>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</si>
  <si>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</si>
  <si>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</si>
  <si>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</si>
  <si>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</si>
  <si>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</si>
  <si>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</si>
  <si>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</si>
  <si>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</si>
  <si>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</si>
  <si>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</si>
  <si>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</si>
  <si>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</si>
  <si>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</si>
  <si>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</si>
  <si>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</si>
  <si>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</si>
  <si>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</si>
  <si>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</si>
  <si>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</si>
  <si>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</si>
  <si>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</si>
  <si>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</si>
  <si>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</si>
  <si>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</si>
  <si>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</si>
  <si>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</si>
  <si>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</si>
  <si>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</si>
  <si>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</si>
  <si>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</si>
  <si>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</si>
  <si>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</si>
  <si>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</si>
  <si>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</si>
  <si>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</si>
  <si>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</si>
  <si>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</si>
  <si>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</si>
  <si>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</si>
  <si>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</si>
  <si>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</si>
  <si>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</si>
  <si>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</si>
  <si>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</si>
  <si>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</si>
  <si>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</si>
  <si>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</si>
  <si>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</si>
  <si>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</si>
  <si>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</si>
  <si>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</si>
  <si>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</si>
  <si>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</si>
  <si>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</si>
  <si>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</si>
  <si>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</si>
  <si>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</si>
  <si>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</si>
  <si>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</si>
  <si>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</si>
  <si>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</si>
  <si>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</si>
  <si>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</si>
  <si>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</si>
  <si>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</si>
  <si>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</si>
  <si>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</si>
  <si>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</si>
  <si>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</si>
  <si>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</si>
  <si>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</si>
  <si>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</si>
  <si>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</si>
  <si>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</si>
  <si>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</si>
  <si>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</si>
  <si>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</si>
  <si>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</si>
  <si>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</si>
  <si>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</si>
  <si>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</si>
  <si>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</si>
  <si>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</si>
  <si>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</si>
  <si>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</si>
  <si>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</si>
  <si>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</si>
  <si>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八雲町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</si>
  <si>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</si>
  <si>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</si>
  <si>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</si>
  <si>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</si>
  <si>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</si>
  <si>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</si>
  <si>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</si>
  <si>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</si>
  <si>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</si>
  <si>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</si>
  <si>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</si>
  <si>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</si>
  <si>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</si>
  <si>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</si>
  <si>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</si>
  <si>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</si>
  <si>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</si>
  <si>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</si>
  <si>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</si>
  <si>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</si>
  <si>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</si>
  <si>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</si>
  <si>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</si>
  <si>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</si>
  <si>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</si>
  <si>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</si>
  <si>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</si>
  <si>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</si>
  <si>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</si>
  <si>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</si>
  <si>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</si>
  <si>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</si>
  <si>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</si>
  <si>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</si>
  <si>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</si>
  <si>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</si>
  <si>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</si>
  <si>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</si>
  <si>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</si>
  <si>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</si>
  <si>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</si>
  <si>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</si>
  <si>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</si>
  <si>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</si>
  <si>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</si>
  <si>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</si>
  <si>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</si>
  <si>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</si>
  <si>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</si>
  <si>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</si>
  <si>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</si>
  <si>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</si>
  <si>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</si>
  <si>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</si>
  <si>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</si>
  <si>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</si>
  <si>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</si>
  <si>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</si>
  <si>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</si>
  <si>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</si>
  <si>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</si>
  <si>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</si>
  <si>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</si>
  <si>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</si>
  <si>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</si>
  <si>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</si>
  <si>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</si>
  <si>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</si>
  <si>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</si>
  <si>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</si>
  <si>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</si>
  <si>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</si>
  <si>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</si>
  <si>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</si>
  <si>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</si>
  <si>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</si>
  <si>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</si>
  <si>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</si>
  <si>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</si>
  <si>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</si>
  <si>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</si>
  <si>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</si>
  <si>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</si>
  <si>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</si>
  <si>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</si>
  <si>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</si>
  <si>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</si>
  <si>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</si>
  <si>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</si>
  <si>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</si>
  <si>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</si>
  <si>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</si>
  <si>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</si>
  <si>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</si>
  <si>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</si>
  <si>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</si>
  <si>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</si>
  <si>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</si>
  <si>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</si>
  <si>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</si>
  <si>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</si>
  <si>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</si>
  <si>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</si>
  <si>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</si>
  <si>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</si>
  <si>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</si>
  <si>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</si>
  <si>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</si>
  <si>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</si>
  <si>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</si>
  <si>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</si>
  <si>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</si>
  <si>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</si>
  <si>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</si>
  <si>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</si>
  <si>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北海道八雲町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</si>
  <si>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</si>
  <si>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</si>
  <si>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</si>
  <si>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</si>
  <si>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</si>
  <si>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</si>
  <si>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</si>
  <si>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</si>
  <si>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</si>
  <si>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</si>
  <si>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</si>
  <si>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</si>
  <si>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</si>
  <si>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</si>
  <si>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</si>
  <si>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</si>
  <si>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</si>
  <si>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</si>
  <si>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</si>
  <si>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</si>
  <si>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</si>
  <si>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</si>
  <si>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</si>
  <si>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</si>
  <si>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</si>
  <si>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</si>
  <si>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</si>
  <si>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</si>
  <si>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</si>
  <si>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</si>
  <si>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</si>
  <si>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</si>
  <si>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</si>
  <si>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</si>
  <si>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</si>
  <si>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</si>
  <si>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</si>
  <si>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</si>
  <si>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</si>
  <si>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</si>
  <si>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</si>
  <si>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</si>
  <si>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</si>
  <si>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</si>
  <si>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</si>
  <si>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</si>
  <si>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</si>
  <si>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</si>
  <si>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</si>
  <si>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</si>
  <si>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</si>
  <si>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</si>
  <si>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</si>
  <si>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</si>
  <si>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</si>
  <si>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</si>
  <si>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</si>
  <si>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</si>
  <si>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</si>
  <si>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</si>
  <si>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</si>
  <si>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</si>
  <si>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</si>
  <si>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</si>
  <si>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</si>
  <si>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</si>
  <si>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</si>
  <si>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</si>
  <si>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</si>
  <si>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</si>
  <si>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</si>
  <si>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</si>
  <si>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</si>
  <si>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</si>
  <si>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</si>
  <si>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</si>
  <si>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</si>
  <si>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</si>
  <si>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</si>
  <si>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</si>
  <si>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</si>
  <si>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</si>
  <si>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</si>
  <si>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</si>
  <si>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</si>
  <si>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</si>
  <si>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</si>
  <si>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</si>
  <si>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</si>
  <si>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</si>
  <si>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</si>
  <si>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</si>
  <si>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</si>
  <si>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</si>
  <si>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</si>
  <si>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</si>
  <si>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</si>
  <si>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</si>
  <si>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</si>
  <si>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</si>
  <si>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</si>
  <si>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</si>
  <si>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</si>
  <si>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</si>
  <si>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</si>
  <si>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</si>
  <si>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</si>
  <si>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</si>
  <si>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</si>
  <si>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</si>
  <si>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</si>
  <si>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</si>
  <si>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</si>
  <si>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</si>
  <si>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</si>
  <si>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</si>
  <si>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</si>
  <si>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</si>
  <si>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</si>
  <si>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</si>
  <si>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</si>
  <si>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</si>
  <si>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</si>
  <si>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</si>
  <si>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</si>
  <si>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</si>
  <si>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</si>
  <si>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</si>
  <si>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</si>
  <si>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</si>
  <si>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</si>
  <si>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</si>
  <si>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</si>
  <si>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</si>
  <si>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</si>
  <si>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</si>
  <si>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</si>
  <si>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</si>
  <si>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</si>
  <si>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</si>
  <si>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</si>
  <si>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</si>
  <si>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</si>
  <si>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</si>
  <si>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</si>
  <si>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</si>
  <si>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</si>
  <si>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</si>
  <si>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</si>
  <si>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</si>
  <si>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t>
    <phoneticPr fontId="5"/>
  </si>
  <si>
    <t>歳出合計</t>
    <phoneticPr fontId="5"/>
  </si>
  <si>
    <t>(2)各会計、関係団体の財政状況及び健全化判断比率（市町村）</t>
    <rPh sb="26" eb="29">
      <t>シチョウソン</t>
    </rPh>
    <phoneticPr fontId="5"/>
  </si>
  <si>
    <t>令和4年度</t>
  </si>
  <si>
    <t>北海道八雲町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</si>
  <si>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</si>
  <si>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</si>
  <si>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</si>
  <si>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</si>
  <si>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</si>
  <si>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</si>
  <si>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</si>
  <si>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</si>
  <si>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</si>
  <si>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</si>
  <si>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</si>
  <si>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</si>
  <si>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</si>
  <si>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</si>
  <si>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</si>
  <si>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</si>
  <si>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</si>
  <si>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</si>
  <si>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</si>
  <si>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</si>
  <si>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</si>
  <si>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</si>
  <si>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</si>
  <si>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</si>
  <si>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</si>
  <si>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</si>
  <si>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</si>
  <si>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</si>
  <si>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</si>
  <si>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</si>
  <si>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</si>
  <si>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</si>
  <si>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</si>
  <si>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</si>
  <si>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介護保険（保険）事業特別会計</t>
    <phoneticPr fontId="5"/>
  </si>
  <si>
    <t>後期高齢者医療事業特別会計</t>
    <phoneticPr fontId="5"/>
  </si>
  <si>
    <t>介護保険（サービス）事業特別会計</t>
    <phoneticPr fontId="5"/>
  </si>
  <si>
    <t>八雲町病院事業会計</t>
    <phoneticPr fontId="5"/>
  </si>
  <si>
    <t>法適用企業</t>
    <phoneticPr fontId="5"/>
  </si>
  <si>
    <t>八雲町水道事業会計</t>
    <phoneticPr fontId="5"/>
  </si>
  <si>
    <t>法適用企業</t>
    <phoneticPr fontId="5"/>
  </si>
  <si>
    <t>八雲町熊石地域簡易水道事業特別会計</t>
    <phoneticPr fontId="5"/>
  </si>
  <si>
    <t>法非適用企業</t>
    <phoneticPr fontId="5"/>
  </si>
  <si>
    <t>八雲町下水道事業特別会計</t>
    <phoneticPr fontId="5"/>
  </si>
  <si>
    <t>法非適用企業</t>
    <phoneticPr fontId="5"/>
  </si>
  <si>
    <t>八雲町農業集落排水事業特別会計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</si>
  <si>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</si>
  <si>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</si>
  <si>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</si>
  <si>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</si>
  <si>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</si>
  <si>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</si>
  <si>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</si>
  <si>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</si>
  <si>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</si>
  <si>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</si>
  <si>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</si>
  <si>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</si>
  <si>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</si>
  <si>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</si>
  <si>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</si>
  <si>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</si>
  <si>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</si>
  <si>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</si>
  <si>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</si>
  <si>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</si>
  <si>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</si>
  <si>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</si>
  <si>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</si>
  <si>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</si>
  <si>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</si>
  <si>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</si>
  <si>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</si>
  <si>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</si>
  <si>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</si>
  <si>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</si>
  <si>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</si>
  <si>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</si>
  <si>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</si>
  <si>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</si>
  <si>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</si>
  <si>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</si>
  <si>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</si>
  <si>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</si>
  <si>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</si>
  <si>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</si>
  <si>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</si>
  <si>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</si>
  <si>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</si>
  <si>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</si>
  <si>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</si>
  <si>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</si>
  <si>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</si>
  <si>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</si>
  <si>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</si>
  <si>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</si>
  <si>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</si>
  <si>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</si>
  <si>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</si>
  <si>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</si>
  <si>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</si>
  <si>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</si>
  <si>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</si>
  <si>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</si>
  <si>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</si>
  <si>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</si>
  <si>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</si>
  <si>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</si>
  <si>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</si>
  <si>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</si>
  <si>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</si>
  <si>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</si>
  <si>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</si>
  <si>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</si>
  <si>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</si>
  <si>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</si>
  <si>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</si>
  <si>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</si>
  <si>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</si>
  <si>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</si>
  <si>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</si>
  <si>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</si>
  <si>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</si>
  <si>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</si>
  <si>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</si>
  <si>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</si>
  <si>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</si>
  <si>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</si>
  <si>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</si>
  <si>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</si>
  <si>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</si>
  <si>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</si>
  <si>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</si>
  <si>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</si>
  <si>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</si>
  <si>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</si>
  <si>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</si>
  <si>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</si>
  <si>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</si>
  <si>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</si>
  <si>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</si>
  <si>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</si>
  <si>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</si>
  <si>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</si>
  <si>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</si>
  <si>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</si>
  <si>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</si>
  <si>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</si>
  <si>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</si>
  <si>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</si>
  <si>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</si>
  <si>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</si>
  <si>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</si>
  <si>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</si>
  <si>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</si>
  <si>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</si>
  <si>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</si>
  <si>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</si>
  <si>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</si>
  <si>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</si>
  <si>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</si>
  <si>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</si>
  <si>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</si>
  <si>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</si>
  <si>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</si>
  <si>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</si>
  <si>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</si>
  <si>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</si>
  <si>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</si>
  <si>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</si>
  <si>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</si>
  <si>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</si>
  <si>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</si>
  <si>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</si>
  <si>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</si>
  <si>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</si>
  <si>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</si>
  <si>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</si>
  <si>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</si>
  <si>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</si>
  <si>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</si>
  <si>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</si>
  <si>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</si>
  <si>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</si>
  <si>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</si>
  <si>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</si>
  <si>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4.57</t>
  </si>
  <si>
    <t>▲ 7.44</t>
  </si>
  <si>
    <t>▲ 3.21</t>
  </si>
  <si>
    <t>▲ 4.63</t>
  </si>
  <si>
    <t>▲ 0.24</t>
  </si>
  <si>
    <t>八雲町病院事業会計</t>
  </si>
  <si>
    <t>八雲町水道事業会計</t>
  </si>
  <si>
    <t>一般会計</t>
  </si>
  <si>
    <t>国民健康保険事業特別会計</t>
  </si>
  <si>
    <t>介護保険（保険）事業特別会計</t>
  </si>
  <si>
    <t>後期高齢者医療事業特別会計</t>
  </si>
  <si>
    <t>介護保険（サービス）事業特別会計</t>
  </si>
  <si>
    <t>八雲町熊石地域簡易水道事業特別会計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</si>
  <si>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</si>
  <si>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</si>
  <si>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</si>
  <si>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</si>
  <si>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</si>
  <si>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</si>
  <si>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</si>
  <si>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</si>
  <si>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渡島・檜山地方税滞納整理機構</t>
    <rPh sb="0" eb="2">
      <t>オシマ</t>
    </rPh>
    <rPh sb="3" eb="5">
      <t>ヒヤマ</t>
    </rPh>
    <rPh sb="5" eb="7">
      <t>チホウ</t>
    </rPh>
    <rPh sb="7" eb="8">
      <t>ゼイ</t>
    </rPh>
    <rPh sb="8" eb="14">
      <t>タイノウセイリキコウ</t>
    </rPh>
    <phoneticPr fontId="2"/>
  </si>
  <si>
    <t>渡島廃棄物処理広域連合</t>
    <rPh sb="0" eb="2">
      <t>オシマ</t>
    </rPh>
    <rPh sb="2" eb="7">
      <t>ハイキブツショリ</t>
    </rPh>
    <rPh sb="7" eb="11">
      <t>コウイキレンゴウ</t>
    </rPh>
    <phoneticPr fontId="2"/>
  </si>
  <si>
    <t>南部檜山衛生処理組合</t>
    <rPh sb="0" eb="2">
      <t>ナンブ</t>
    </rPh>
    <rPh sb="2" eb="4">
      <t>ヒヤマ</t>
    </rPh>
    <rPh sb="4" eb="6">
      <t>エイセイ</t>
    </rPh>
    <rPh sb="6" eb="10">
      <t>ショリクミアイ</t>
    </rPh>
    <phoneticPr fontId="2"/>
  </si>
  <si>
    <t>株式会社　青年舎</t>
    <rPh sb="0" eb="4">
      <t>カブシキカイシャ</t>
    </rPh>
    <rPh sb="5" eb="8">
      <t>セイネンシャ</t>
    </rPh>
    <phoneticPr fontId="2"/>
  </si>
  <si>
    <t>株式会社　木蓮</t>
    <rPh sb="0" eb="4">
      <t>カブシキカイシャ</t>
    </rPh>
    <rPh sb="5" eb="7">
      <t>モクレン</t>
    </rPh>
    <phoneticPr fontId="2"/>
  </si>
  <si>
    <t>ふるさと応援基金</t>
    <rPh sb="4" eb="8">
      <t>オウエンキキン</t>
    </rPh>
    <phoneticPr fontId="5"/>
  </si>
  <si>
    <t>公共施設整備基金</t>
    <rPh sb="0" eb="2">
      <t>コウキョウ</t>
    </rPh>
    <rPh sb="2" eb="8">
      <t>シセツセイビキキン</t>
    </rPh>
    <phoneticPr fontId="5"/>
  </si>
  <si>
    <t>地域振興基金</t>
    <rPh sb="0" eb="6">
      <t>チイキシンコウキキン</t>
    </rPh>
    <phoneticPr fontId="5"/>
  </si>
  <si>
    <t>まちづくり振興基金</t>
    <rPh sb="5" eb="9">
      <t>シンコウキキン</t>
    </rPh>
    <phoneticPr fontId="5"/>
  </si>
  <si>
    <t>ふるさと振興基金</t>
    <rPh sb="4" eb="8">
      <t>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</si>
  <si>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</si>
  <si>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</si>
  <si>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ついては、充当可能基金残高の増加等により将来負担比率は発生していない状況である。有形固定資産減価償却率は類似団体平均と比較して１．８ポイント下回っているものの、昨年度比較で１．６ポイント上昇している。今後も公共施設の老朽化に伴い比率の上昇が予想されるため、公共施設の更新・統廃合・長寿命化の計画的な実施、地方債の抑制や歳出の削減、基金運用の適正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</si>
  <si>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</si>
  <si>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</si>
  <si>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</si>
  <si>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</si>
  <si>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</si>
  <si>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</si>
  <si>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ついては、充当可能基金残高の増加等により将来負担比率は発生していない状況である。実質公債費比率については１０．８％であり前年度と比較して１．４ポイント改善している。元利償還金や公営企業の地方債償還金に充てられたと認められる繰入金が減少したことが主な要因である。今後も地方債の抑制や基金の運用の適正化を進め、比率増加を抑制するような財政運営に努める。</t>
    <rPh sb="80" eb="82">
      <t>カイゼン</t>
    </rPh>
    <rPh sb="120" eb="122">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</si>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</sst>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57B00D-342C-4498-B148-E6E897692D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98507</c:v>
                </c:pt>
                <c:pt idx="1">
                  <c:v>113347</c:v>
                </c:pt>
                <c:pt idx="2">
                  <c:v>125418</c:v>
                </c:pt>
                <c:pt idx="3">
                  <c:v>108384</c:v>
                </c:pt>
                <c:pt idx="4">
                  <c:v>80959</c:v>
                </c:pt>
              </c:numCache>
            </c:numRef>
          </c:val>
          <c:smooth val="0"/>
          <c:extLst>
            <c:ext xmlns:c16="http://schemas.microsoft.com/office/drawing/2014/chart" uri="{C3380CC4-5D6E-409C-BE32-E72D297353CC}">
              <c16:uniqueId val="{00000000-32E0-4E8C-B6FB-3DD2F8064C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103660</c:v>
                </c:pt>
                <c:pt idx="1">
                  <c:v>165032</c:v>
                </c:pt>
                <c:pt idx="2">
                  <c:v>355970</c:v>
                </c:pt>
                <c:pt idx="3">
                  <c:v>97472</c:v>
                </c:pt>
                <c:pt idx="4">
                  <c:v>100626</c:v>
                </c:pt>
              </c:numCache>
            </c:numRef>
          </c:val>
          <c:smooth val="0"/>
          <c:extLst>
            <c:ext xmlns:c16="http://schemas.microsoft.com/office/drawing/2014/chart" uri="{C3380CC4-5D6E-409C-BE32-E72D297353CC}">
              <c16:uniqueId val="{00000001-32E0-4E8C-B6FB-3DD2F8064C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7.74</c:v>
                </c:pt>
                <c:pt idx="1">
                  <c:v>3.3</c:v>
                </c:pt>
                <c:pt idx="2">
                  <c:v>5.0999999999999996</c:v>
                </c:pt>
                <c:pt idx="3">
                  <c:v>3.19</c:v>
                </c:pt>
                <c:pt idx="4">
                  <c:v>6.14</c:v>
                </c:pt>
              </c:numCache>
            </c:numRef>
          </c:val>
          <c:extLst>
            <c:ext xmlns:c16="http://schemas.microsoft.com/office/drawing/2014/chart" uri="{C3380CC4-5D6E-409C-BE32-E72D297353CC}">
              <c16:uniqueId val="{00000000-CB20-43A0-8DD1-632C8A2126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13.26</c:v>
                </c:pt>
                <c:pt idx="1">
                  <c:v>16.649999999999999</c:v>
                </c:pt>
                <c:pt idx="2">
                  <c:v>13.2</c:v>
                </c:pt>
                <c:pt idx="3">
                  <c:v>13.25</c:v>
                </c:pt>
                <c:pt idx="4">
                  <c:v>12.69</c:v>
                </c:pt>
              </c:numCache>
            </c:numRef>
          </c:val>
          <c:extLst>
            <c:ext xmlns:c16="http://schemas.microsoft.com/office/drawing/2014/chart" uri="{C3380CC4-5D6E-409C-BE32-E72D297353CC}">
              <c16:uniqueId val="{00000001-CB20-43A0-8DD1-632C8A2126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-4.57</c:v>
                </c:pt>
                <c:pt idx="1">
                  <c:v>-7.44</c:v>
                </c:pt>
                <c:pt idx="2">
                  <c:v>-3.21</c:v>
                </c:pt>
                <c:pt idx="3">
                  <c:v>-4.63</c:v>
                </c:pt>
                <c:pt idx="4">
                  <c:v>-0.24</c:v>
                </c:pt>
              </c:numCache>
            </c:numRef>
          </c:val>
          <c:smooth val="0"/>
          <c:extLst>
            <c:ext xmlns:c16="http://schemas.microsoft.com/office/drawing/2014/chart" uri="{C3380CC4-5D6E-409C-BE32-E72D297353CC}">
              <c16:uniqueId val="{00000002-CB20-43A0-8DD1-632C8A2126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07B-4FE8-9A30-CEF38E7F03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7B-4FE8-9A30-CEF38E7F0382}"/>
            </c:ext>
          </c:extLst>
        </c:ser>
        <c:ser>
          <c:idx val="2"/>
          <c:order val="2"/>
          <c:tx>
            <c:strRef>
              <c:f>データシート!$A$29</c:f>
              <c:strCache>
                <c:ptCount val="1"/>
                <c:pt idx="0">
                  <c:v>八雲町熊石地域簡易水道事業特別会計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7B-4FE8-9A30-CEF38E7F0382}"/>
            </c:ext>
          </c:extLst>
        </c:ser>
        <c:ser>
          <c:idx val="3"/>
          <c:order val="3"/>
          <c:tx>
            <c:strRef>
              <c:f>データシート!$A$30</c:f>
              <c:strCache>
                <c:ptCount val="1"/>
                <c:pt idx="0">
                  <c:v>介護保険（サービス）事業特別会計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3-D07B-4FE8-9A30-CEF38E7F038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D07B-4FE8-9A30-CEF38E7F0382}"/>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0.68</c:v>
                </c:pt>
                <c:pt idx="2">
                  <c:v>#N/A</c:v>
                </c:pt>
                <c:pt idx="3">
                  <c:v>0.65</c:v>
                </c:pt>
                <c:pt idx="4">
                  <c:v>#N/A</c:v>
                </c:pt>
                <c:pt idx="5">
                  <c:v>0.52</c:v>
                </c:pt>
                <c:pt idx="6">
                  <c:v>#N/A</c:v>
                </c:pt>
                <c:pt idx="7">
                  <c:v>0.23</c:v>
                </c:pt>
                <c:pt idx="8">
                  <c:v>#N/A</c:v>
                </c:pt>
                <c:pt idx="9">
                  <c:v>0.16</c:v>
                </c:pt>
              </c:numCache>
            </c:numRef>
          </c:val>
          <c:extLst>
            <c:ext xmlns:c16="http://schemas.microsoft.com/office/drawing/2014/chart" uri="{C3380CC4-5D6E-409C-BE32-E72D297353CC}">
              <c16:uniqueId val="{00000005-D07B-4FE8-9A30-CEF38E7F038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0.48</c:v>
                </c:pt>
                <c:pt idx="2">
                  <c:v>#N/A</c:v>
                </c:pt>
                <c:pt idx="3">
                  <c:v>0.56000000000000005</c:v>
                </c:pt>
                <c:pt idx="4">
                  <c:v>#N/A</c:v>
                </c:pt>
                <c:pt idx="5">
                  <c:v>0.44</c:v>
                </c:pt>
                <c:pt idx="6">
                  <c:v>#N/A</c:v>
                </c:pt>
                <c:pt idx="7">
                  <c:v>0.54</c:v>
                </c:pt>
                <c:pt idx="8">
                  <c:v>#N/A</c:v>
                </c:pt>
                <c:pt idx="9">
                  <c:v>0.35</c:v>
                </c:pt>
              </c:numCache>
            </c:numRef>
          </c:val>
          <c:extLst>
            <c:ext xmlns:c16="http://schemas.microsoft.com/office/drawing/2014/chart" uri="{C3380CC4-5D6E-409C-BE32-E72D297353CC}">
              <c16:uniqueId val="{00000006-D07B-4FE8-9A30-CEF38E7F038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7.73</c:v>
                </c:pt>
                <c:pt idx="2">
                  <c:v>#N/A</c:v>
                </c:pt>
                <c:pt idx="3">
                  <c:v>3.3</c:v>
                </c:pt>
                <c:pt idx="4">
                  <c:v>#N/A</c:v>
                </c:pt>
                <c:pt idx="5">
                  <c:v>5.09</c:v>
                </c:pt>
                <c:pt idx="6">
                  <c:v>#N/A</c:v>
                </c:pt>
                <c:pt idx="7">
                  <c:v>3.19</c:v>
                </c:pt>
                <c:pt idx="8">
                  <c:v>#N/A</c:v>
                </c:pt>
                <c:pt idx="9">
                  <c:v>6.14</c:v>
                </c:pt>
              </c:numCache>
            </c:numRef>
          </c:val>
          <c:extLst>
            <c:ext xmlns:c16="http://schemas.microsoft.com/office/drawing/2014/chart" uri="{C3380CC4-5D6E-409C-BE32-E72D297353CC}">
              <c16:uniqueId val="{00000007-D07B-4FE8-9A30-CEF38E7F0382}"/>
            </c:ext>
          </c:extLst>
        </c:ser>
        <c:ser>
          <c:idx val="8"/>
          <c:order val="8"/>
          <c:tx>
            <c:strRef>
              <c:f>データシート!$A$35</c:f>
              <c:strCache>
                <c:ptCount val="1"/>
                <c:pt idx="0">
                  <c:v>八雲町水道事業会計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6.45</c:v>
                </c:pt>
                <c:pt idx="2">
                  <c:v>#N/A</c:v>
                </c:pt>
                <c:pt idx="3">
                  <c:v>6.66</c:v>
                </c:pt>
                <c:pt idx="4">
                  <c:v>#N/A</c:v>
                </c:pt>
                <c:pt idx="5">
                  <c:v>6.68</c:v>
                </c:pt>
                <c:pt idx="6">
                  <c:v>#N/A</c:v>
                </c:pt>
                <c:pt idx="7">
                  <c:v>6.52</c:v>
                </c:pt>
                <c:pt idx="8">
                  <c:v>#N/A</c:v>
                </c:pt>
                <c:pt idx="9">
                  <c:v>7.04</c:v>
                </c:pt>
              </c:numCache>
            </c:numRef>
          </c:val>
          <c:extLst>
            <c:ext xmlns:c16="http://schemas.microsoft.com/office/drawing/2014/chart" uri="{C3380CC4-5D6E-409C-BE32-E72D297353CC}">
              <c16:uniqueId val="{00000008-D07B-4FE8-9A30-CEF38E7F0382}"/>
            </c:ext>
          </c:extLst>
        </c:ser>
        <c:ser>
          <c:idx val="9"/>
          <c:order val="9"/>
          <c:tx>
            <c:strRef>
              <c:f>データシート!$A$36</c:f>
              <c:strCache>
                <c:ptCount val="1"/>
                <c:pt idx="0">
                  <c:v>八雲町病院事業会計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3.41</c:v>
                </c:pt>
                <c:pt idx="2">
                  <c:v>#N/A</c:v>
                </c:pt>
                <c:pt idx="3">
                  <c:v>4.5999999999999996</c:v>
                </c:pt>
                <c:pt idx="4">
                  <c:v>#N/A</c:v>
                </c:pt>
                <c:pt idx="5">
                  <c:v>11.11</c:v>
                </c:pt>
                <c:pt idx="6">
                  <c:v>#N/A</c:v>
                </c:pt>
                <c:pt idx="7">
                  <c:v>20.47</c:v>
                </c:pt>
                <c:pt idx="8">
                  <c:v>#N/A</c:v>
                </c:pt>
                <c:pt idx="9">
                  <c:v>28.81</c:v>
                </c:pt>
              </c:numCache>
            </c:numRef>
          </c:val>
          <c:extLst>
            <c:ext xmlns:c16="http://schemas.microsoft.com/office/drawing/2014/chart" uri="{C3380CC4-5D6E-409C-BE32-E72D297353CC}">
              <c16:uniqueId val="{00000009-D07B-4FE8-9A30-CEF38E7F03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1425</c:v>
                </c:pt>
                <c:pt idx="5">
                  <c:v>1463</c:v>
                </c:pt>
                <c:pt idx="8">
                  <c:v>1510</c:v>
                </c:pt>
                <c:pt idx="11">
                  <c:v>1584</c:v>
                </c:pt>
                <c:pt idx="14">
                  <c:v>1541</c:v>
                </c:pt>
              </c:numCache>
            </c:numRef>
          </c:val>
          <c:extLst>
            <c:ext xmlns:c16="http://schemas.microsoft.com/office/drawing/2014/chart" uri="{C3380CC4-5D6E-409C-BE32-E72D297353CC}">
              <c16:uniqueId val="{00000000-6C03-49CA-A622-B197D0118B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03-49CA-A622-B197D0118B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8</c:v>
                </c:pt>
                <c:pt idx="6">
                  <c:v>6</c:v>
                </c:pt>
                <c:pt idx="9">
                  <c:v>10</c:v>
                </c:pt>
                <c:pt idx="12">
                  <c:v>7</c:v>
                </c:pt>
              </c:numCache>
            </c:numRef>
          </c:val>
          <c:extLst>
            <c:ext xmlns:c16="http://schemas.microsoft.com/office/drawing/2014/chart" uri="{C3380CC4-5D6E-409C-BE32-E72D297353CC}">
              <c16:uniqueId val="{00000002-6C03-49CA-A622-B197D0118B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13</c:v>
                </c:pt>
                <c:pt idx="9">
                  <c:v>32</c:v>
                </c:pt>
                <c:pt idx="12">
                  <c:v>31</c:v>
                </c:pt>
              </c:numCache>
            </c:numRef>
          </c:val>
          <c:extLst>
            <c:ext xmlns:c16="http://schemas.microsoft.com/office/drawing/2014/chart" uri="{C3380CC4-5D6E-409C-BE32-E72D297353CC}">
              <c16:uniqueId val="{00000003-6C03-49CA-A622-B197D0118B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636</c:v>
                </c:pt>
                <c:pt idx="3">
                  <c:v>839</c:v>
                </c:pt>
                <c:pt idx="6">
                  <c:v>817</c:v>
                </c:pt>
                <c:pt idx="9">
                  <c:v>893</c:v>
                </c:pt>
                <c:pt idx="12">
                  <c:v>718</c:v>
                </c:pt>
              </c:numCache>
            </c:numRef>
          </c:val>
          <c:extLst>
            <c:ext xmlns:c16="http://schemas.microsoft.com/office/drawing/2014/chart" uri="{C3380CC4-5D6E-409C-BE32-E72D297353CC}">
              <c16:uniqueId val="{00000004-6C03-49CA-A622-B197D0118B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03-49CA-A622-B197D0118B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03-49CA-A622-B197D0118B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1386</c:v>
                </c:pt>
                <c:pt idx="3">
                  <c:v>1427</c:v>
                </c:pt>
                <c:pt idx="6">
                  <c:v>1459</c:v>
                </c:pt>
                <c:pt idx="9">
                  <c:v>1473</c:v>
                </c:pt>
                <c:pt idx="12">
                  <c:v>1348</c:v>
                </c:pt>
              </c:numCache>
            </c:numRef>
          </c:val>
          <c:extLst>
            <c:ext xmlns:c16="http://schemas.microsoft.com/office/drawing/2014/chart" uri="{C3380CC4-5D6E-409C-BE32-E72D297353CC}">
              <c16:uniqueId val="{00000007-6C03-49CA-A622-B197D0118B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609</c:v>
                </c:pt>
                <c:pt idx="2">
                  <c:v>#N/A</c:v>
                </c:pt>
                <c:pt idx="3">
                  <c:v>#N/A</c:v>
                </c:pt>
                <c:pt idx="4">
                  <c:v>812</c:v>
                </c:pt>
                <c:pt idx="5">
                  <c:v>#N/A</c:v>
                </c:pt>
                <c:pt idx="6">
                  <c:v>#N/A</c:v>
                </c:pt>
                <c:pt idx="7">
                  <c:v>785</c:v>
                </c:pt>
                <c:pt idx="8">
                  <c:v>#N/A</c:v>
                </c:pt>
                <c:pt idx="9">
                  <c:v>#N/A</c:v>
                </c:pt>
                <c:pt idx="10">
                  <c:v>824</c:v>
                </c:pt>
                <c:pt idx="11">
                  <c:v>#N/A</c:v>
                </c:pt>
                <c:pt idx="12">
                  <c:v>#N/A</c:v>
                </c:pt>
                <c:pt idx="13">
                  <c:v>563</c:v>
                </c:pt>
                <c:pt idx="14">
                  <c:v>#N/A</c:v>
                </c:pt>
              </c:numCache>
            </c:numRef>
          </c:val>
          <c:smooth val="0"/>
          <c:extLst>
            <c:ext xmlns:c16="http://schemas.microsoft.com/office/drawing/2014/chart" uri="{C3380CC4-5D6E-409C-BE32-E72D297353CC}">
              <c16:uniqueId val="{00000008-6C03-49CA-A622-B197D0118B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15255</c:v>
                </c:pt>
                <c:pt idx="5">
                  <c:v>15566</c:v>
                </c:pt>
                <c:pt idx="8">
                  <c:v>16223</c:v>
                </c:pt>
                <c:pt idx="11">
                  <c:v>15585</c:v>
                </c:pt>
                <c:pt idx="14">
                  <c:v>14889</c:v>
                </c:pt>
              </c:numCache>
            </c:numRef>
          </c:val>
          <c:extLst>
            <c:ext xmlns:c16="http://schemas.microsoft.com/office/drawing/2014/chart" uri="{C3380CC4-5D6E-409C-BE32-E72D297353CC}">
              <c16:uniqueId val="{00000000-25A6-4191-948E-404A980116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406</c:v>
                </c:pt>
                <c:pt idx="5">
                  <c:v>344</c:v>
                </c:pt>
                <c:pt idx="8">
                  <c:v>295</c:v>
                </c:pt>
                <c:pt idx="11">
                  <c:v>260</c:v>
                </c:pt>
                <c:pt idx="14">
                  <c:v>222</c:v>
                </c:pt>
              </c:numCache>
            </c:numRef>
          </c:val>
          <c:extLst>
            <c:ext xmlns:c16="http://schemas.microsoft.com/office/drawing/2014/chart" uri="{C3380CC4-5D6E-409C-BE32-E72D297353CC}">
              <c16:uniqueId val="{00000001-25A6-4191-948E-404A980116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6436</c:v>
                </c:pt>
                <c:pt idx="5">
                  <c:v>6578</c:v>
                </c:pt>
                <c:pt idx="8">
                  <c:v>6324</c:v>
                </c:pt>
                <c:pt idx="11">
                  <c:v>10528</c:v>
                </c:pt>
                <c:pt idx="14">
                  <c:v>12242</c:v>
                </c:pt>
              </c:numCache>
            </c:numRef>
          </c:val>
          <c:extLst>
            <c:ext xmlns:c16="http://schemas.microsoft.com/office/drawing/2014/chart" uri="{C3380CC4-5D6E-409C-BE32-E72D297353CC}">
              <c16:uniqueId val="{00000002-25A6-4191-948E-404A980116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A6-4191-948E-404A980116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A6-4191-948E-404A980116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A6-4191-948E-404A980116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898</c:v>
                </c:pt>
                <c:pt idx="3">
                  <c:v>818</c:v>
                </c:pt>
                <c:pt idx="6">
                  <c:v>771</c:v>
                </c:pt>
                <c:pt idx="9">
                  <c:v>665</c:v>
                </c:pt>
                <c:pt idx="12">
                  <c:v>559</c:v>
                </c:pt>
              </c:numCache>
            </c:numRef>
          </c:val>
          <c:extLst>
            <c:ext xmlns:c16="http://schemas.microsoft.com/office/drawing/2014/chart" uri="{C3380CC4-5D6E-409C-BE32-E72D297353CC}">
              <c16:uniqueId val="{00000006-25A6-4191-948E-404A980116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c:v>
                </c:pt>
                <c:pt idx="3">
                  <c:v>157</c:v>
                </c:pt>
                <c:pt idx="6">
                  <c:v>369</c:v>
                </c:pt>
                <c:pt idx="9">
                  <c:v>330</c:v>
                </c:pt>
                <c:pt idx="12">
                  <c:v>298</c:v>
                </c:pt>
              </c:numCache>
            </c:numRef>
          </c:val>
          <c:extLst>
            <c:ext xmlns:c16="http://schemas.microsoft.com/office/drawing/2014/chart" uri="{C3380CC4-5D6E-409C-BE32-E72D297353CC}">
              <c16:uniqueId val="{00000007-25A6-4191-948E-404A980116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8042</c:v>
                </c:pt>
                <c:pt idx="3">
                  <c:v>8293</c:v>
                </c:pt>
                <c:pt idx="6">
                  <c:v>8639</c:v>
                </c:pt>
                <c:pt idx="9">
                  <c:v>9176</c:v>
                </c:pt>
                <c:pt idx="12">
                  <c:v>7805</c:v>
                </c:pt>
              </c:numCache>
            </c:numRef>
          </c:val>
          <c:extLst>
            <c:ext xmlns:c16="http://schemas.microsoft.com/office/drawing/2014/chart" uri="{C3380CC4-5D6E-409C-BE32-E72D297353CC}">
              <c16:uniqueId val="{00000008-25A6-4191-948E-404A980116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39</c:v>
                </c:pt>
                <c:pt idx="3">
                  <c:v>7</c:v>
                </c:pt>
                <c:pt idx="6">
                  <c:v>4</c:v>
                </c:pt>
                <c:pt idx="9">
                  <c:v>0</c:v>
                </c:pt>
                <c:pt idx="12">
                  <c:v>0</c:v>
                </c:pt>
              </c:numCache>
            </c:numRef>
          </c:val>
          <c:extLst>
            <c:ext xmlns:c16="http://schemas.microsoft.com/office/drawing/2014/chart" uri="{C3380CC4-5D6E-409C-BE32-E72D297353CC}">
              <c16:uniqueId val="{00000009-25A6-4191-948E-404A980116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12481</c:v>
                </c:pt>
                <c:pt idx="3">
                  <c:v>12977</c:v>
                </c:pt>
                <c:pt idx="6">
                  <c:v>14157</c:v>
                </c:pt>
                <c:pt idx="9">
                  <c:v>13673</c:v>
                </c:pt>
                <c:pt idx="12">
                  <c:v>12905</c:v>
                </c:pt>
              </c:numCache>
            </c:numRef>
          </c:val>
          <c:extLst>
            <c:ext xmlns:c16="http://schemas.microsoft.com/office/drawing/2014/chart" uri="{C3380CC4-5D6E-409C-BE32-E72D297353CC}">
              <c16:uniqueId val="{0000000A-25A6-4191-948E-404A980116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1097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A6-4191-948E-404A980116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1048</c:v>
                </c:pt>
                <c:pt idx="1">
                  <c:v>1108</c:v>
                </c:pt>
                <c:pt idx="2">
                  <c:v>1028</c:v>
                </c:pt>
              </c:numCache>
            </c:numRef>
          </c:val>
          <c:extLst>
            <c:ext xmlns:c16="http://schemas.microsoft.com/office/drawing/2014/chart" uri="{C3380CC4-5D6E-409C-BE32-E72D297353CC}">
              <c16:uniqueId val="{00000000-60D4-4BC3-A831-36E5088DA4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753</c:v>
                </c:pt>
                <c:pt idx="1">
                  <c:v>1153</c:v>
                </c:pt>
                <c:pt idx="2">
                  <c:v>1251</c:v>
                </c:pt>
              </c:numCache>
            </c:numRef>
          </c:val>
          <c:extLst>
            <c:ext xmlns:c16="http://schemas.microsoft.com/office/drawing/2014/chart" uri="{C3380CC4-5D6E-409C-BE32-E72D297353CC}">
              <c16:uniqueId val="{00000001-60D4-4BC3-A831-36E5088DA4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8395</c:v>
                </c:pt>
                <c:pt idx="1">
                  <c:v>9739</c:v>
                </c:pt>
                <c:pt idx="2">
                  <c:v>10440</c:v>
                </c:pt>
              </c:numCache>
            </c:numRef>
          </c:val>
          <c:extLst>
            <c:ext xmlns:c16="http://schemas.microsoft.com/office/drawing/2014/chart" uri="{C3380CC4-5D6E-409C-BE32-E72D297353CC}">
              <c16:uniqueId val="{00000002-60D4-4BC3-A831-36E5088DA4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{F66C4204-FF5B-4C9E-91CF-186C83BC3C7D}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FBF-4B7D-B7FC-0C4DF76273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{F44BFD9A-2A68-4373-9FF2-79E55D07833F}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BF-4B7D-B7FC-0C4DF76273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{05BDF71E-798C-418F-9B6E-BB49D53B9420}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BF-4B7D-B7FC-0C4DF76273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{236805D9-7FF0-4F6F-B327-8D6CAD02C9CF}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BF-4B7D-B7FC-0C4DF76273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{9E73B847-B2FF-4FCC-90C8-701F8E5DDEBE}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BF-4B7D-B7FC-0C4DF762738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{0F6CCCDB-7EAC-4E73-9BB1-C17EBA90E434}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FBF-4B7D-B7FC-0C4DF7627380}"/>
                </c:ext>
              </c:extLst>
            </c:dLbl>
            <c:dLbl>
              <c:idx val="16"/>
              <c:layout>
                <c:manualLayout>
                  <c:x val="0"/>
                  <c:y val="1.648910453768306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{B8F25B99-8283-445D-AF17-718187E086F9}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FBF-4B7D-B7FC-0C4DF762738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{DA1C7A72-01C1-43F0-BA22-9499CD86FE3B}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FBF-4B7D-B7FC-0C4DF762738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{7BDF892E-1B2C-4827-A3D1-5A75461F58A4}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FBF-4B7D-B7FC-0C4DF76273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58.7</c:v>
                </c:pt>
                <c:pt idx="16">
                  <c:v>60.1</c:v>
                </c:pt>
                <c:pt idx="24">
                  <c:v>62</c:v>
                </c:pt>
                <c:pt idx="32">
                  <c:v>63.6</c:v>
                </c:pt>
              </c:numCache>
            </c:numRef>
          </c:xVal>
          <c:yVal>
            <c:numRef>
              <c:f>公会計指標分析・財政指標組合せ分析表!$BP$51:$DC$51</c:f>
              <c:numCache>
                <c:formatCode>#,##0.0;"▲ "#,##0.0</c:formatCode>
                <c:ptCount val="40"/>
                <c:pt idx="16">
                  <c:v>16.8</c:v>
                </c:pt>
              </c:numCache>
            </c:numRef>
          </c:yVal>
          <c:smooth val="0"/>
          <c:extLst>
            <c:ext xmlns:c16="http://schemas.microsoft.com/office/drawing/2014/chart" uri="{C3380CC4-5D6E-409C-BE32-E72D297353CC}">
              <c16:uniqueId val="{00000009-CFBF-4B7D-B7FC-0C4DF76273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145200469572303E-2"/>
                  <c:y val="-8.1228146643548327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{868F6223-2A8C-4C25-BC48-57E80F263D23}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FBF-4B7D-B7FC-0C4DF76273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{0043C536-AAA4-4363-9426-9965A33D1C84}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BF-4B7D-B7FC-0C4DF76273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{5ECFBB10-565F-4E8D-B910-DF5E2AB2FBB3}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BF-4B7D-B7FC-0C4DF76273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{B8CCD2AC-7664-4594-9B40-612279D45527}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BF-4B7D-B7FC-0C4DF76273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{3707E82E-8C85-4CE0-B08E-0481540A3960}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BF-4B7D-B7FC-0C4DF762738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{013E7744-691B-421F-9740-7178CFC8D98C}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FBF-4B7D-B7FC-0C4DF762738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{A83744EE-98A7-44D4-BF8B-F04029846C08}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FBF-4B7D-B7FC-0C4DF762738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{40474D44-6B38-4E52-B454-47A336E8C69B}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FBF-4B7D-B7FC-0C4DF762738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{79BD7B53-DE99-40E7-BCE5-ADC0358ACFB7}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FBF-4B7D-B7FC-0C4DF76273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61.1</c:v>
                </c:pt>
                <c:pt idx="24">
                  <c:v>63.1</c:v>
                </c:pt>
                <c:pt idx="32">
                  <c:v>65.400000000000006</c:v>
                </c:pt>
              </c:numCache>
            </c:numRef>
          </c:xVal>
          <c:yVal>
            <c:numRef>
              <c:f>公会計指標分析・財政指標組合せ分析表!$BP$55:$DC$55</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CFBF-4B7D-B7FC-0C4DF7627380}"/>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{98DD29A5-AB1E-4BF3-9783-801C00C046F7}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11C-4509-96D0-B7AC0B04B8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{AF7A28E5-0435-4AD9-9F05-2DDC80962886}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1C-4509-96D0-B7AC0B04B8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{EB9D993C-AE53-40E2-BFA0-C2F7450A80B0}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1C-4509-96D0-B7AC0B04B8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{48DFD55E-858E-40E5-9B4D-1C032E7C78A3}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1C-4509-96D0-B7AC0B04B8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{763D06F4-24E6-499B-9AB6-D95B5418F3BD}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1C-4509-96D0-B7AC0B04B8D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{BE421FC5-0E57-4C96-B1EC-53F77D17D140}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11C-4509-96D0-B7AC0B04B8D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{40B49CEA-E522-41FF-BFD2-8348B20A7D29}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11C-4509-96D0-B7AC0B04B8D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{9E51464F-0608-46F0-A95C-E077DAF11259}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11C-4509-96D0-B7AC0B04B8D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{AAE92F8F-EB3A-47DF-BC13-51FB85A0FD50}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11C-4509-96D0-B7AC0B04B8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10.4</c:v>
                </c:pt>
                <c:pt idx="16">
                  <c:v>11.4</c:v>
                </c:pt>
                <c:pt idx="24">
                  <c:v>12.2</c:v>
                </c:pt>
                <c:pt idx="32">
                  <c:v>10.8</c:v>
                </c:pt>
              </c:numCache>
            </c:numRef>
          </c:xVal>
          <c:yVal>
            <c:numRef>
              <c:f>公会計指標分析・財政指標組合せ分析表!$BP$73:$DC$73</c:f>
              <c:numCache>
                <c:formatCode>#,##0.0;"▲ "#,##0.0</c:formatCode>
                <c:ptCount val="40"/>
                <c:pt idx="16">
                  <c:v>16.8</c:v>
                </c:pt>
              </c:numCache>
            </c:numRef>
          </c:yVal>
          <c:smooth val="0"/>
          <c:extLst>
            <c:ext xmlns:c16="http://schemas.microsoft.com/office/drawing/2014/chart" uri="{C3380CC4-5D6E-409C-BE32-E72D297353CC}">
              <c16:uniqueId val="{00000009-F11C-4509-96D0-B7AC0B04B8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97299896500256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{7A77355D-C0CA-4203-994C-55B2D8FFADA9}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11C-4509-96D0-B7AC0B04B8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{54CAFF67-7B6C-41FD-94EE-C79AA3AA67C7}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1C-4509-96D0-B7AC0B04B8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{B43C04F3-DC37-4019-9997-69B99F0C3ECB}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1C-4509-96D0-B7AC0B04B8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{0FE35808-AA9E-422D-8442-128D60D54FB3}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1C-4509-96D0-B7AC0B04B8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{0A8D61FA-13D2-4431-9F6C-DB5AEB057898}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1C-4509-96D0-B7AC0B04B8D3}"/>
                </c:ext>
              </c:extLst>
            </c:dLbl>
            <c:dLbl>
              <c:idx val="8"/>
              <c:layout>
                <c:manualLayout>
                  <c:x val="0"/>
                  <c:y val="1.697265647743307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{2264DE74-2F12-4DE2-A0A2-55DCADDF2955}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11C-4509-96D0-B7AC0B04B8D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{24EA43CC-116D-4163-ACE7-9B4E5D17CDE9}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11C-4509-96D0-B7AC0B04B8D3}"/>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{3495AA1B-84C2-4938-B6AC-7A42A31FC429}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11C-4509-96D0-B7AC0B04B8D3}"/>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{35C33BAB-5769-41A7-B103-802CA1D8E71D}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11C-4509-96D0-B7AC0B04B8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8.6999999999999993</c:v>
                </c:pt>
                <c:pt idx="24">
                  <c:v>8</c:v>
                </c:pt>
                <c:pt idx="32">
                  <c:v>8.1</c:v>
                </c:pt>
              </c:numCache>
            </c:numRef>
          </c:xVal>
          <c:yVal>
            <c:numRef>
              <c:f>公会計指標分析・財政指標組合せ分析表!$BP$77:$DC$77</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F11C-4509-96D0-B7AC0B04B8D3}"/>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実質公債費比率は１０．８％であり、昨年度と比較し１．４ポイント改善している。その要因は元利償還金や公営企業債の元利償還金に対する繰入金が減少したためである。</a:t>
          </a:r>
        </a:p>
        <a:p>
          <a:r>
            <a:rPr kumimoji="1" lang="ja-JP" altLang="en-US" sz="1400">
              <a:latin typeface="ＭＳ ゴシック" pitchFamily="49" charset="-128"/>
              <a:ea typeface="ＭＳ ゴシック" pitchFamily="49" charset="-128"/>
            </a:rPr>
            <a:t>　臨時財政対策債や過疎対策事業債等の算入公債費により、財政運営に有利な地方債の発行に限定する状況であり、実質公債費比率の分子となる額は前年度と比較し減少している。今後も起債抑制策により、低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満期一括償還地方債の償還の財源として積み立てていない。</a:t>
          </a:r>
        </a:p>
        <a:p>
          <a:r>
            <a:rPr kumimoji="1" lang="ja-JP" altLang="en-US" sz="1000">
              <a:latin typeface="ＭＳ ゴシック" pitchFamily="49" charset="-128"/>
              <a:ea typeface="ＭＳ ゴシック" pitchFamily="49" charset="-128"/>
            </a:rPr>
            <a:t>今後の地方債償還の増大を見込み、基金積立も検討していく必要がある。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将来負担比率の分子となる額については、公営企業債等繰入見込額、一般会計等に係る地方債の現在高や退職手当負担見込額の減、充当可能基金の増により減少となった。</a:t>
          </a:r>
        </a:p>
        <a:p>
          <a:r>
            <a:rPr kumimoji="1" lang="ja-JP" altLang="en-US" sz="1400">
              <a:latin typeface="ＭＳ ゴシック" pitchFamily="49" charset="-128"/>
              <a:ea typeface="ＭＳ ゴシック" pitchFamily="49" charset="-128"/>
            </a:rPr>
            <a:t>　今後も地方債の抑制や基金の運用の適正化に努め、比率増加を抑制するよう財政運営に努める。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北海道八雲町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減少や病院事業への繰出しなどにより減少している。減債基金については、令和２年度に実施した大型事業及び今後予定している大型事業の元金償還を見据え増加している。ふるさと応援基金の増加により、基金全体として増加基調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主幹産業である一次産業の不調や、各公共施設の老朽化に伴う改修・改築事業費の発生、維持補修費の増嵩等、基金繰り入れを通じた財源確保の必要性が増していくものと想定される。今後も町財政の状況に応じた繰り入れ・積み立てを検討し、適切な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八雲町を愛し、応援しようとする人々から広く寄附金を募り、指定された事業を行うことによって当該寄附者の思いを実現化し、多様な人々の参画による個性豊かな活気あふれる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・地域振興基金：八雲町民の連帯の強化及び地域振興に資する事業。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・まちづくり振興基金：個性的、魅力的な地域づくり事業。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・ふるさと振興基金：創造的かつ戦略的な地域振興事業。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・ふるさと応援基金は、毎年多額の寄附金を頂いており、受領した寄附金は寄附時に指定された事業に充当するために一旦積み立てるため、基金残高が増加した。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・公共施設整備基金は、将来の公共施設整備のため、土地売払収入や立木売払収入を財源として積み立てを実施したため、基金残高が増加した。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寄附者指定の各種事業に充当し活気あふれるまちづくりに資することができるよう、ふるさと応援寄付金の奨励事業を推進し自主財源の確保に努めるとともに、町財政の状況に応じた繰り入れ・積み立てを検討し、適切な運営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・公共施設整備基金は、公共施設の老朽化にともない、改修・改築等事業費の増嵩が見込まれるため、中長期的には減少基調となることが想定される。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普通交付税の減少や病院事業への繰出しなどにより、決算余剰金積立額が繰入額を下回ったため、残高が減少している。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人口減少による税収減、主幹産業である一次産業の不調などにより、一般財源の確保が必要となることから、今後も繰り入れの実施により基金残高は減少基調となることが想定される。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令和２年度に実施した大型事業及び今後予定している大型事業の元金償還を見据え増加している。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今後も町財政の状況に応じた繰り入れ・積み立てを検討し、適切な運営を行っていく。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30E826-44C0-48E5-93F2-431C56881D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385F95-CCEF-4CCF-A739-777B2366CC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B8217A5-1D78-4A48-83DB-7C889A669D1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70B657-1BD9-4548-886E-6FABFC07123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68612D3-3DB2-4832-AF44-644360957AC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11CC37F-7D6E-4FD2-AEAF-756B0605A6A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EB761EB-4408-4E99-971D-4C17A3CA577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11B701D-119E-4A4F-A8A8-CFAC1B9B11B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4611DD2-16D6-49AE-B490-D487DCA0B57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B750E2CB-07B2-41D2-8AC9-6B95CF1E061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0F68EEA-8B9B-42C3-8EF3-65351734D7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C15BDF7-8981-4393-9E85-9CC9C89D1A0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B962E49-EEB7-4150-AA03-D162D55725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7A39E81-3D04-4982-8B0C-CD05DF6AC9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3777E81D-D6F6-4E0A-9CDD-EF6E7F444ED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E319868-95BC-43C8-BBCD-5394C21C36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AA6AE7B-D1E0-412A-B16E-FABBE270CDC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FF07EE1-5D12-4D73-9C71-6AB05CF40F5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C6B6457-D3B2-4B5B-AE5A-BA9ADE6EF4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A945CF1-3AA7-4D90-859E-387594A6C6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8F9AADE-D60D-44AC-B5B1-097F71DB18E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FB6B43F-D8AC-485B-8837-323247E7189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D22FACD-CDE6-46BD-9A15-99F01F7FE8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E404B85-F231-4D78-8A30-9763A6ACED9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C01BD970-EF11-4ADF-A168-04742611369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DF1154BE-4AC1-46E1-AAEA-53A9623F5D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23C9761F-A12D-4DDF-BA02-B06997E57C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4768591-0675-484D-A68B-C1DFBE4D1A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E453CB5-93B1-4321-8352-81CE6B75501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2C38D76-19B0-4698-9E86-27274F84AAF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2E983EF-532E-4935-B4E2-F4882DA515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4FAA3241-2580-4AC8-B522-4E85048EAD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E0D834D-12E7-462D-B057-B62FB4424A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7CCFEE94-7EB0-404A-93E2-894E560CB2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C3E1E84-BABC-41FF-B78B-756536F05D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95D9442-B75B-4E3C-8D91-867818ACB8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CF25957-7625-431A-8BA2-479C766CCFF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A91E825-0096-4CC6-A650-E2D252B1A99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82CAB5FA-FFED-484B-A73A-F51FD049132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64EF5646-8BC2-415B-9773-3917EEAE6C5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D4E8383A-61AB-4B34-9D99-F531D9DFB74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C7394852-9126-44B4-A603-E78A839EFD5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A4527D3-3861-40BD-8AFD-F44CBE6013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11CB1C2-AA0D-4461-B8B5-301261F043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C533D6C-9025-4588-A7E2-416C7295B7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EF8DDD0-CE1F-40C6-95F4-20D74F2E811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9889BAC-DDDF-4505-A5E1-5A10D200180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1C21C63-D301-4703-ADBE-D1364D898CF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04A47EF-F5C6-4D76-B540-537A34CC17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3E30F36-16F1-4A5F-BC1C-29D5851A4F8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54A9F98-43BF-4257-AC24-E37223E7BD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07BEB3F-8575-4050-AFAF-CFB658BFDBC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8954F19-B127-4721-91CB-BF68D85E8B7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62D4279-8DBC-4BAF-ACA3-2CE3ED0BC86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ED24EC1-5042-41B4-8EAA-0AE4FF6ADBE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６３．６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％であり、類似団体平均と比較して１．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ポイント下回っているものの、昨年度比較で１．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ポイント上昇している。今後も公共施設の老朽化に伴い比率の上昇が予想されるため、長期的な視点による公共施設の更新・統廃合・長寿命化の計画的な実施により、財政負担の軽減・平準化に努める。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DF471FF-9529-44BA-94A2-78A92182D9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5D1DAB2-FCA9-4B7A-A3CE-1CBABA74C3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A68C3384-1E3C-4916-A243-D4016ECCFC4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BE3CA860-09C7-4FBB-98F8-F456FF6D984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F4318A20-E1CD-41C0-9FD4-E51F6A278CE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702C678F-5F38-40A4-AB7E-9781CA1D078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BED5D540-566E-4ACA-9F84-73081779AC2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49A60F5E-AA10-4F7A-856E-68B9C78F12C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D5F8B60-7B22-425F-A23E-CF9D126806B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2ECFF01C-C484-41CC-A5C8-CA943826C4C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BE2782B2-7B42-4188-9AD6-AB997F5F37B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AB254315-C781-4FB5-BCB2-AAF57D01B80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54D9C7C6-4F71-4D7D-A770-7BF3D8F00C6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A0913B1-8680-4347-A15D-7ACDDC55FC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5672005-0BAD-4B07-B6BC-7B48E06387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73945BE-7E29-48AC-AD0A-FE2145E4EF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73" name="直線コネクタ 72">
          <a:extLst>
            <a:ext uri="{FF2B5EF4-FFF2-40B4-BE49-F238E27FC236}">
              <a16:creationId xmlns:a16="http://schemas.microsoft.com/office/drawing/2014/main" id="{3CDA448C-5097-4A67-8B27-B807B52289F9}"/>
            </a:ext>
          </a:extLst>
        </xdr:cNvPr>
        <xdr:cNvCxnSpPr/>
      </xdr:nvCxnSpPr>
      <xdr:spPr>
        <a:xfrm flipV="1">
          <a:off x="4760595" y="536321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4" name="有形固定資産減価償却率最小値テキスト">
          <a:extLst>
            <a:ext uri="{FF2B5EF4-FFF2-40B4-BE49-F238E27FC236}">
              <a16:creationId xmlns:a16="http://schemas.microsoft.com/office/drawing/2014/main" id="{BA059E91-5444-42DB-A16D-B6229CC3334B}"/>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5" name="直線コネクタ 74">
          <a:extLst>
            <a:ext uri="{FF2B5EF4-FFF2-40B4-BE49-F238E27FC236}">
              <a16:creationId xmlns:a16="http://schemas.microsoft.com/office/drawing/2014/main" id="{06A43A59-79A7-40B3-B5A8-BAEACDA4B297}"/>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6" name="有形固定資産減価償却率最大値テキスト">
          <a:extLst>
            <a:ext uri="{FF2B5EF4-FFF2-40B4-BE49-F238E27FC236}">
              <a16:creationId xmlns:a16="http://schemas.microsoft.com/office/drawing/2014/main" id="{E975942D-10C0-4C34-8C30-FB707D17002C}"/>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7" name="直線コネクタ 76">
          <a:extLst>
            <a:ext uri="{FF2B5EF4-FFF2-40B4-BE49-F238E27FC236}">
              <a16:creationId xmlns:a16="http://schemas.microsoft.com/office/drawing/2014/main" id="{2018869F-3B0E-4ACC-A37D-2AA52518CA52}"/>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a:extLst>
            <a:ext uri="{FF2B5EF4-FFF2-40B4-BE49-F238E27FC236}">
              <a16:creationId xmlns:a16="http://schemas.microsoft.com/office/drawing/2014/main" id="{F00B50BF-C41D-4297-A370-8CE6829CF441}"/>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a:extLst>
            <a:ext uri="{FF2B5EF4-FFF2-40B4-BE49-F238E27FC236}">
              <a16:creationId xmlns:a16="http://schemas.microsoft.com/office/drawing/2014/main" id="{316E6BAD-E1DE-445E-B71B-07C860C8FABA}"/>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101388</xdr:rowOff>
    </xdr:from>
    <xdr:to>
      <xdr:col>19</xdr:col>
      <xdr:colOff>187325</xdr:colOff>
      <xdr:row>30</xdr:row>
      <xdr:rowOff>31538</xdr:rowOff>
    </xdr:to>
    <xdr:sp macro="" textlink="">
      <xdr:nvSpPr>
        <xdr:cNvPr id="80" name="フローチャート: 判断 79">
          <a:extLst>
            <a:ext uri="{FF2B5EF4-FFF2-40B4-BE49-F238E27FC236}">
              <a16:creationId xmlns:a16="http://schemas.microsoft.com/office/drawing/2014/main" id="{5D8B1DAA-199A-4D32-9F85-83E97FADC32F}"/>
            </a:ext>
          </a:extLst>
        </xdr:cNvPr>
        <xdr:cNvSpPr/>
      </xdr:nvSpPr>
      <xdr:spPr>
        <a:xfrm>
          <a:off x="4000500" y="5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1" name="フローチャート: 判断 80">
          <a:extLst>
            <a:ext uri="{FF2B5EF4-FFF2-40B4-BE49-F238E27FC236}">
              <a16:creationId xmlns:a16="http://schemas.microsoft.com/office/drawing/2014/main" id="{4474D083-4F6E-4C40-B491-47DE1B1D0E67}"/>
            </a:ext>
          </a:extLst>
        </xdr:cNvPr>
        <xdr:cNvSpPr/>
      </xdr:nvSpPr>
      <xdr:spPr>
        <a:xfrm>
          <a:off x="3238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100118</xdr:rowOff>
    </xdr:from>
    <xdr:to>
      <xdr:col>11</xdr:col>
      <xdr:colOff>187325</xdr:colOff>
      <xdr:row>29</xdr:row>
      <xdr:rowOff>30268</xdr:rowOff>
    </xdr:to>
    <xdr:sp macro="" textlink="">
      <xdr:nvSpPr>
        <xdr:cNvPr id="82" name="フローチャート: 判断 81">
          <a:extLst>
            <a:ext uri="{FF2B5EF4-FFF2-40B4-BE49-F238E27FC236}">
              <a16:creationId xmlns:a16="http://schemas.microsoft.com/office/drawing/2014/main" id="{FDE238FF-9E71-4D55-B2F2-096DFE1083CB}"/>
            </a:ext>
          </a:extLst>
        </xdr:cNvPr>
        <xdr:cNvSpPr/>
      </xdr:nvSpPr>
      <xdr:spPr>
        <a:xfrm>
          <a:off x="2476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28152</xdr:rowOff>
    </xdr:from>
    <xdr:to>
      <xdr:col>7</xdr:col>
      <xdr:colOff>187325</xdr:colOff>
      <xdr:row>28</xdr:row>
      <xdr:rowOff>129752</xdr:rowOff>
    </xdr:to>
    <xdr:sp macro="" textlink="">
      <xdr:nvSpPr>
        <xdr:cNvPr id="83" name="フローチャート: 判断 82">
          <a:extLst>
            <a:ext uri="{FF2B5EF4-FFF2-40B4-BE49-F238E27FC236}">
              <a16:creationId xmlns:a16="http://schemas.microsoft.com/office/drawing/2014/main" id="{7F2329EB-CBCB-404A-8109-BE4B6CB49526}"/>
            </a:ext>
          </a:extLst>
        </xdr:cNvPr>
        <xdr:cNvSpPr/>
      </xdr:nvSpPr>
      <xdr:spPr>
        <a:xfrm>
          <a:off x="1714500" y="56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D702B2A-690E-4EC1-B6F0-4238380E32B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60F79B8-91D9-4521-A712-FB814BB620D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877EC1D-51AE-46F6-9CAA-133A2BC2C7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1D1329C-58C5-4058-B5BC-05035EFE55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B7B8B93-15E0-4185-BBA4-4E4B94385F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137372</xdr:rowOff>
    </xdr:from>
    <xdr:to>
      <xdr:col>23</xdr:col>
      <xdr:colOff>136525</xdr:colOff>
      <xdr:row>30</xdr:row>
      <xdr:rowOff>67522</xdr:rowOff>
    </xdr:to>
    <xdr:sp macro="" textlink="">
      <xdr:nvSpPr>
        <xdr:cNvPr id="89" name="楕円 88">
          <a:extLst>
            <a:ext uri="{FF2B5EF4-FFF2-40B4-BE49-F238E27FC236}">
              <a16:creationId xmlns:a16="http://schemas.microsoft.com/office/drawing/2014/main" id="{8CE46901-7EAA-4C28-8F3E-7842CE34EED8}"/>
            </a:ext>
          </a:extLst>
        </xdr:cNvPr>
        <xdr:cNvSpPr/>
      </xdr:nvSpPr>
      <xdr:spPr>
        <a:xfrm>
          <a:off x="47117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160249</xdr:rowOff>
    </xdr:from>
    <xdr:ext cx="405111" cy="259045"/>
    <xdr:sp macro="" textlink="">
      <xdr:nvSpPr>
        <xdr:cNvPr id="90" name="有形固定資産減価償却率該当値テキスト">
          <a:extLst>
            <a:ext uri="{FF2B5EF4-FFF2-40B4-BE49-F238E27FC236}">
              <a16:creationId xmlns:a16="http://schemas.microsoft.com/office/drawing/2014/main" id="{1B44C6EE-53C2-4FA6-B699-A4F84DD111D5}"/>
            </a:ext>
          </a:extLst>
        </xdr:cNvPr>
        <xdr:cNvSpPr txBox="1"/>
      </xdr:nvSpPr>
      <xdr:spPr>
        <a:xfrm>
          <a:off x="4813300" y="573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91" name="楕円 90">
          <a:extLst>
            <a:ext uri="{FF2B5EF4-FFF2-40B4-BE49-F238E27FC236}">
              <a16:creationId xmlns:a16="http://schemas.microsoft.com/office/drawing/2014/main" id="{8DE38A7D-DA20-4342-AFE4-D8929FDF468D}"/>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30</xdr:row>
      <xdr:rowOff>16722</xdr:rowOff>
    </xdr:to>
    <xdr:cxnSp macro="">
      <xdr:nvCxnSpPr>
        <xdr:cNvPr id="92" name="直線コネクタ 91">
          <a:extLst>
            <a:ext uri="{FF2B5EF4-FFF2-40B4-BE49-F238E27FC236}">
              <a16:creationId xmlns:a16="http://schemas.microsoft.com/office/drawing/2014/main" id="{8CA29012-BFEA-49FF-A928-DBF42911DA4C}"/>
            </a:ext>
          </a:extLst>
        </xdr:cNvPr>
        <xdr:cNvCxnSpPr/>
      </xdr:nvCxnSpPr>
      <xdr:spPr>
        <a:xfrm>
          <a:off x="4051300" y="5816600"/>
          <a:ext cx="7112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56938</xdr:rowOff>
    </xdr:from>
    <xdr:to>
      <xdr:col>15</xdr:col>
      <xdr:colOff>187325</xdr:colOff>
      <xdr:row>28</xdr:row>
      <xdr:rowOff>158538</xdr:rowOff>
    </xdr:to>
    <xdr:sp macro="" textlink="">
      <xdr:nvSpPr>
        <xdr:cNvPr id="93" name="楕円 92">
          <a:extLst>
            <a:ext uri="{FF2B5EF4-FFF2-40B4-BE49-F238E27FC236}">
              <a16:creationId xmlns:a16="http://schemas.microsoft.com/office/drawing/2014/main" id="{3DABAC79-66E0-4914-A094-C32B009F8BB7}"/>
            </a:ext>
          </a:extLst>
        </xdr:cNvPr>
        <xdr:cNvSpPr/>
      </xdr:nvSpPr>
      <xdr:spPr>
        <a:xfrm>
          <a:off x="3238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107738</xdr:rowOff>
    </xdr:from>
    <xdr:to>
      <xdr:col>19</xdr:col>
      <xdr:colOff>136525</xdr:colOff>
      <xdr:row>29</xdr:row>
      <xdr:rowOff>73025</xdr:rowOff>
    </xdr:to>
    <xdr:cxnSp macro="">
      <xdr:nvCxnSpPr>
        <xdr:cNvPr id="94" name="直線コネクタ 93">
          <a:extLst>
            <a:ext uri="{FF2B5EF4-FFF2-40B4-BE49-F238E27FC236}">
              <a16:creationId xmlns:a16="http://schemas.microsoft.com/office/drawing/2014/main" id="{1963A367-32EB-4BA5-914E-225C723C2393}"/>
            </a:ext>
          </a:extLst>
        </xdr:cNvPr>
        <xdr:cNvCxnSpPr/>
      </xdr:nvCxnSpPr>
      <xdr:spPr>
        <a:xfrm>
          <a:off x="3289300" y="56798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127635</xdr:rowOff>
    </xdr:from>
    <xdr:to>
      <xdr:col>11</xdr:col>
      <xdr:colOff>187325</xdr:colOff>
      <xdr:row>28</xdr:row>
      <xdr:rowOff>57785</xdr:rowOff>
    </xdr:to>
    <xdr:sp macro="" textlink="">
      <xdr:nvSpPr>
        <xdr:cNvPr id="95" name="楕円 94">
          <a:extLst>
            <a:ext uri="{FF2B5EF4-FFF2-40B4-BE49-F238E27FC236}">
              <a16:creationId xmlns:a16="http://schemas.microsoft.com/office/drawing/2014/main" id="{87C4C67C-2140-4B91-9855-D05724A47622}"/>
            </a:ext>
          </a:extLst>
        </xdr:cNvPr>
        <xdr:cNvSpPr/>
      </xdr:nvSpPr>
      <xdr:spPr>
        <a:xfrm>
          <a:off x="2476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107738</xdr:rowOff>
    </xdr:to>
    <xdr:cxnSp macro="">
      <xdr:nvCxnSpPr>
        <xdr:cNvPr id="96" name="直線コネクタ 95">
          <a:extLst>
            <a:ext uri="{FF2B5EF4-FFF2-40B4-BE49-F238E27FC236}">
              <a16:creationId xmlns:a16="http://schemas.microsoft.com/office/drawing/2014/main" id="{FA3F924F-91CF-48FD-AB56-CA21DCCC6776}"/>
            </a:ext>
          </a:extLst>
        </xdr:cNvPr>
        <xdr:cNvCxnSpPr/>
      </xdr:nvCxnSpPr>
      <xdr:spPr>
        <a:xfrm>
          <a:off x="2527300" y="5579110"/>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26882</xdr:rowOff>
    </xdr:from>
    <xdr:to>
      <xdr:col>7</xdr:col>
      <xdr:colOff>187325</xdr:colOff>
      <xdr:row>27</xdr:row>
      <xdr:rowOff>128482</xdr:rowOff>
    </xdr:to>
    <xdr:sp macro="" textlink="">
      <xdr:nvSpPr>
        <xdr:cNvPr id="97" name="楕円 96">
          <a:extLst>
            <a:ext uri="{FF2B5EF4-FFF2-40B4-BE49-F238E27FC236}">
              <a16:creationId xmlns:a16="http://schemas.microsoft.com/office/drawing/2014/main" id="{6F48A28D-AFCF-4443-9226-2C9B4F71A3EA}"/>
            </a:ext>
          </a:extLst>
        </xdr:cNvPr>
        <xdr:cNvSpPr/>
      </xdr:nvSpPr>
      <xdr:spPr>
        <a:xfrm>
          <a:off x="1714500" y="5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77682</xdr:rowOff>
    </xdr:from>
    <xdr:to>
      <xdr:col>11</xdr:col>
      <xdr:colOff>136525</xdr:colOff>
      <xdr:row>28</xdr:row>
      <xdr:rowOff>6985</xdr:rowOff>
    </xdr:to>
    <xdr:cxnSp macro="">
      <xdr:nvCxnSpPr>
        <xdr:cNvPr id="98" name="直線コネクタ 97">
          <a:extLst>
            <a:ext uri="{FF2B5EF4-FFF2-40B4-BE49-F238E27FC236}">
              <a16:creationId xmlns:a16="http://schemas.microsoft.com/office/drawing/2014/main" id="{91AFC81D-0A6C-4209-A259-71BDC0E275DA}"/>
            </a:ext>
          </a:extLst>
        </xdr:cNvPr>
        <xdr:cNvCxnSpPr/>
      </xdr:nvCxnSpPr>
      <xdr:spPr>
        <a:xfrm>
          <a:off x="1765300" y="547835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22665</xdr:rowOff>
    </xdr:from>
    <xdr:ext cx="405111" cy="259045"/>
    <xdr:sp macro="" textlink="">
      <xdr:nvSpPr>
        <xdr:cNvPr id="99" name="n_1aveValue有形固定資産減価償却率">
          <a:extLst>
            <a:ext uri="{FF2B5EF4-FFF2-40B4-BE49-F238E27FC236}">
              <a16:creationId xmlns:a16="http://schemas.microsoft.com/office/drawing/2014/main" id="{844C8D75-0524-4102-98BC-7B4987A529F2}"/>
            </a:ext>
          </a:extLst>
        </xdr:cNvPr>
        <xdr:cNvSpPr txBox="1"/>
      </xdr:nvSpPr>
      <xdr:spPr>
        <a:xfrm>
          <a:off x="3836044" y="59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50182</xdr:rowOff>
    </xdr:from>
    <xdr:ext cx="405111" cy="259045"/>
    <xdr:sp macro="" textlink="">
      <xdr:nvSpPr>
        <xdr:cNvPr id="100" name="n_2aveValue有形固定資産減価償却率">
          <a:extLst>
            <a:ext uri="{FF2B5EF4-FFF2-40B4-BE49-F238E27FC236}">
              <a16:creationId xmlns:a16="http://schemas.microsoft.com/office/drawing/2014/main" id="{F591E731-25CB-4C5F-9A8D-70AA4923FBD2}"/>
            </a:ext>
          </a:extLst>
        </xdr:cNvPr>
        <xdr:cNvSpPr txBox="1"/>
      </xdr:nvSpPr>
      <xdr:spPr>
        <a:xfrm>
          <a:off x="3086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21395</xdr:rowOff>
    </xdr:from>
    <xdr:ext cx="405111" cy="259045"/>
    <xdr:sp macro="" textlink="">
      <xdr:nvSpPr>
        <xdr:cNvPr id="101" name="n_3aveValue有形固定資産減価償却率">
          <a:extLst>
            <a:ext uri="{FF2B5EF4-FFF2-40B4-BE49-F238E27FC236}">
              <a16:creationId xmlns:a16="http://schemas.microsoft.com/office/drawing/2014/main" id="{DBCA458B-7F3E-4489-97CD-CD318695A5DF}"/>
            </a:ext>
          </a:extLst>
        </xdr:cNvPr>
        <xdr:cNvSpPr txBox="1"/>
      </xdr:nvSpPr>
      <xdr:spPr>
        <a:xfrm>
          <a:off x="2324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120879</xdr:rowOff>
    </xdr:from>
    <xdr:ext cx="405111" cy="259045"/>
    <xdr:sp macro="" textlink="">
      <xdr:nvSpPr>
        <xdr:cNvPr id="102" name="n_4aveValue有形固定資産減価償却率">
          <a:extLst>
            <a:ext uri="{FF2B5EF4-FFF2-40B4-BE49-F238E27FC236}">
              <a16:creationId xmlns:a16="http://schemas.microsoft.com/office/drawing/2014/main" id="{184A2E7F-31A4-447E-9042-33AD9E02EF06}"/>
            </a:ext>
          </a:extLst>
        </xdr:cNvPr>
        <xdr:cNvSpPr txBox="1"/>
      </xdr:nvSpPr>
      <xdr:spPr>
        <a:xfrm>
          <a:off x="1562744" y="56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3" name="n_1mainValue有形固定資産減価償却率">
          <a:extLst>
            <a:ext uri="{FF2B5EF4-FFF2-40B4-BE49-F238E27FC236}">
              <a16:creationId xmlns:a16="http://schemas.microsoft.com/office/drawing/2014/main" id="{940A5DC6-5ADC-476B-8630-5CC2A829EB65}"/>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3615</xdr:rowOff>
    </xdr:from>
    <xdr:ext cx="405111" cy="259045"/>
    <xdr:sp macro="" textlink="">
      <xdr:nvSpPr>
        <xdr:cNvPr id="104" name="n_2mainValue有形固定資産減価償却率">
          <a:extLst>
            <a:ext uri="{FF2B5EF4-FFF2-40B4-BE49-F238E27FC236}">
              <a16:creationId xmlns:a16="http://schemas.microsoft.com/office/drawing/2014/main" id="{ED9205DE-FE4C-4F13-A562-6B3529535806}"/>
            </a:ext>
          </a:extLst>
        </xdr:cNvPr>
        <xdr:cNvSpPr txBox="1"/>
      </xdr:nvSpPr>
      <xdr:spPr>
        <a:xfrm>
          <a:off x="3086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105" name="n_3mainValue有形固定資産減価償却率">
          <a:extLst>
            <a:ext uri="{FF2B5EF4-FFF2-40B4-BE49-F238E27FC236}">
              <a16:creationId xmlns:a16="http://schemas.microsoft.com/office/drawing/2014/main" id="{227D2290-5C1D-47C7-B187-4F3A0B822140}"/>
            </a:ext>
          </a:extLst>
        </xdr:cNvPr>
        <xdr:cNvSpPr txBox="1"/>
      </xdr:nvSpPr>
      <xdr:spPr>
        <a:xfrm>
          <a:off x="2324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145009</xdr:rowOff>
    </xdr:from>
    <xdr:ext cx="405111" cy="259045"/>
    <xdr:sp macro="" textlink="">
      <xdr:nvSpPr>
        <xdr:cNvPr id="106" name="n_4mainValue有形固定資産減価償却率">
          <a:extLst>
            <a:ext uri="{FF2B5EF4-FFF2-40B4-BE49-F238E27FC236}">
              <a16:creationId xmlns:a16="http://schemas.microsoft.com/office/drawing/2014/main" id="{5EF6A205-8FC0-4EFF-9E1B-60865BF73A17}"/>
            </a:ext>
          </a:extLst>
        </xdr:cNvPr>
        <xdr:cNvSpPr txBox="1"/>
      </xdr:nvSpPr>
      <xdr:spPr>
        <a:xfrm>
          <a:off x="1562744" y="5202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AA089BE-C2B6-4882-987C-261CC9B0FB3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AC77B6B-5BCD-4C43-8857-0BE12F561B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351F814-BA1C-47B3-A820-49E2E0B3FF9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94252AB-5691-4494-AD05-1A5796B3D7E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9ACAEDD-B84D-4EC2-BBB3-3864A5D64BA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42373AB-B320-4647-ADAC-D9E0DE3EFE4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E87EC06-B3CD-4BDA-ABE0-7C0E67E16A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D674760-FCCE-4FA1-96E0-8A504DEBCA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426DAE7-02FF-4D6B-9405-6DC14C8238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48811C5-1F61-426D-A7DA-E2B392B5B60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6FD2932-F053-4159-B395-504B835C09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C78104C-BA17-4D67-901A-97C4ABC340D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4AB4F26-FAF4-4E73-A560-EA2E5364823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債務償還比率は３０８．９％であり、一般会計等に係る地方債の現在高の減や充当可能基金の増により令和３年度と比較して減少しており、類似団体平均と比較して６２ポイント下回っている。今後も地方債の抑制や歳出の削減、基金の運用の適正化を進め、債務償還比率の減となるような財政運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0CA8897-EEF8-4659-BD1E-7516D752A0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0420DD6-9F6A-48B7-8D35-78562E7938D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6BAFA71-0C92-4AD1-9003-2AEEFB5CA3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60564C0-784C-4F79-9ADE-85357EB47DF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CCE63A6-D844-4AA3-8EFD-1974F514848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17B020C-13EC-4BA7-A21A-DBFF8A09694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9819698-2D45-4B67-B9D4-FDF7E572BF5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2961C2B-4E34-4191-8385-7B1A526EB7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5322C40-5B60-416C-8130-D7E656DFB6F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B68AC54-0690-4FAD-8183-07BAD78418B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C1E448D-5EFE-46A3-AD01-37A3679857F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33B2CF2-B2BD-4599-BCDE-4918FB6F537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4F93F20-A85F-4006-9F1A-7A0BE1C472A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E897614-C795-4F2C-AD91-3823BA3DF06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35F598E-D3D5-4691-BCE9-FD7392290F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139742</xdr:rowOff>
    </xdr:from>
    <xdr:to>
      <xdr:col>76</xdr:col>
      <xdr:colOff>21589</xdr:colOff>
      <xdr:row>33</xdr:row>
      <xdr:rowOff>72348</xdr:rowOff>
    </xdr:to>
    <xdr:cxnSp macro="">
      <xdr:nvCxnSpPr>
        <xdr:cNvPr id="135" name="直線コネクタ 134">
          <a:extLst>
            <a:ext uri="{FF2B5EF4-FFF2-40B4-BE49-F238E27FC236}">
              <a16:creationId xmlns:a16="http://schemas.microsoft.com/office/drawing/2014/main" id="{8AD4835F-F92F-4D50-9D55-69DC36833E1D}"/>
            </a:ext>
          </a:extLst>
        </xdr:cNvPr>
        <xdr:cNvCxnSpPr/>
      </xdr:nvCxnSpPr>
      <xdr:spPr>
        <a:xfrm flipV="1">
          <a:off x="14793595" y="5368967"/>
          <a:ext cx="1269" cy="113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76175</xdr:rowOff>
    </xdr:from>
    <xdr:ext cx="469744" cy="259045"/>
    <xdr:sp macro="" textlink="">
      <xdr:nvSpPr>
        <xdr:cNvPr id="136" name="債務償還比率最小値テキスト">
          <a:extLst>
            <a:ext uri="{FF2B5EF4-FFF2-40B4-BE49-F238E27FC236}">
              <a16:creationId xmlns:a16="http://schemas.microsoft.com/office/drawing/2014/main" id="{9B2F710D-E84A-4180-8B30-BE0BA7EA77D2}"/>
            </a:ext>
          </a:extLst>
        </xdr:cNvPr>
        <xdr:cNvSpPr txBox="1"/>
      </xdr:nvSpPr>
      <xdr:spPr>
        <a:xfrm>
          <a:off x="14846300" y="65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72348</xdr:rowOff>
    </xdr:from>
    <xdr:to>
      <xdr:col>76</xdr:col>
      <xdr:colOff>111125</xdr:colOff>
      <xdr:row>33</xdr:row>
      <xdr:rowOff>72348</xdr:rowOff>
    </xdr:to>
    <xdr:cxnSp macro="">
      <xdr:nvCxnSpPr>
        <xdr:cNvPr id="137" name="直線コネクタ 136">
          <a:extLst>
            <a:ext uri="{FF2B5EF4-FFF2-40B4-BE49-F238E27FC236}">
              <a16:creationId xmlns:a16="http://schemas.microsoft.com/office/drawing/2014/main" id="{F9BD6517-91A4-4561-AE88-6E99A259E7DF}"/>
            </a:ext>
          </a:extLst>
        </xdr:cNvPr>
        <xdr:cNvCxnSpPr/>
      </xdr:nvCxnSpPr>
      <xdr:spPr>
        <a:xfrm>
          <a:off x="14706600" y="650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86419</xdr:rowOff>
    </xdr:from>
    <xdr:ext cx="405111" cy="259045"/>
    <xdr:sp macro="" textlink="">
      <xdr:nvSpPr>
        <xdr:cNvPr id="138" name="債務償還比率最大値テキスト">
          <a:extLst>
            <a:ext uri="{FF2B5EF4-FFF2-40B4-BE49-F238E27FC236}">
              <a16:creationId xmlns:a16="http://schemas.microsoft.com/office/drawing/2014/main" id="{303E5117-C60A-4E2A-A45D-83E316BDB35A}"/>
            </a:ext>
          </a:extLst>
        </xdr:cNvPr>
        <xdr:cNvSpPr txBox="1"/>
      </xdr:nvSpPr>
      <xdr:spPr>
        <a:xfrm>
          <a:off x="14846300" y="5144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139742</xdr:rowOff>
    </xdr:from>
    <xdr:to>
      <xdr:col>76</xdr:col>
      <xdr:colOff>111125</xdr:colOff>
      <xdr:row>26</xdr:row>
      <xdr:rowOff>139742</xdr:rowOff>
    </xdr:to>
    <xdr:cxnSp macro="">
      <xdr:nvCxnSpPr>
        <xdr:cNvPr id="139" name="直線コネクタ 138">
          <a:extLst>
            <a:ext uri="{FF2B5EF4-FFF2-40B4-BE49-F238E27FC236}">
              <a16:creationId xmlns:a16="http://schemas.microsoft.com/office/drawing/2014/main" id="{31F548B8-D5DF-49DC-B230-9D88F50CAA02}"/>
            </a:ext>
          </a:extLst>
        </xdr:cNvPr>
        <xdr:cNvCxnSpPr/>
      </xdr:nvCxnSpPr>
      <xdr:spPr>
        <a:xfrm>
          <a:off x="14706600" y="53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164196</xdr:rowOff>
    </xdr:from>
    <xdr:ext cx="469744" cy="259045"/>
    <xdr:sp macro="" textlink="">
      <xdr:nvSpPr>
        <xdr:cNvPr id="140" name="債務償還比率平均値テキスト">
          <a:extLst>
            <a:ext uri="{FF2B5EF4-FFF2-40B4-BE49-F238E27FC236}">
              <a16:creationId xmlns:a16="http://schemas.microsoft.com/office/drawing/2014/main" id="{107FE9C6-ADA8-45B3-9A84-B6FBE4302C88}"/>
            </a:ext>
          </a:extLst>
        </xdr:cNvPr>
        <xdr:cNvSpPr txBox="1"/>
      </xdr:nvSpPr>
      <xdr:spPr>
        <a:xfrm>
          <a:off x="14846300" y="590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14319</xdr:rowOff>
    </xdr:from>
    <xdr:to>
      <xdr:col>76</xdr:col>
      <xdr:colOff>73025</xdr:colOff>
      <xdr:row>30</xdr:row>
      <xdr:rowOff>115919</xdr:rowOff>
    </xdr:to>
    <xdr:sp macro="" textlink="">
      <xdr:nvSpPr>
        <xdr:cNvPr id="141" name="フローチャート: 判断 140">
          <a:extLst>
            <a:ext uri="{FF2B5EF4-FFF2-40B4-BE49-F238E27FC236}">
              <a16:creationId xmlns:a16="http://schemas.microsoft.com/office/drawing/2014/main" id="{F099C818-F662-4052-BD41-FA5F2BD1331E}"/>
            </a:ext>
          </a:extLst>
        </xdr:cNvPr>
        <xdr:cNvSpPr/>
      </xdr:nvSpPr>
      <xdr:spPr>
        <a:xfrm>
          <a:off x="147447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4244</xdr:rowOff>
    </xdr:from>
    <xdr:to>
      <xdr:col>72</xdr:col>
      <xdr:colOff>123825</xdr:colOff>
      <xdr:row>30</xdr:row>
      <xdr:rowOff>105844</xdr:rowOff>
    </xdr:to>
    <xdr:sp macro="" textlink="">
      <xdr:nvSpPr>
        <xdr:cNvPr id="142" name="フローチャート: 判断 141">
          <a:extLst>
            <a:ext uri="{FF2B5EF4-FFF2-40B4-BE49-F238E27FC236}">
              <a16:creationId xmlns:a16="http://schemas.microsoft.com/office/drawing/2014/main" id="{8047F393-D783-47C9-9F30-67B8AF66FB06}"/>
            </a:ext>
          </a:extLst>
        </xdr:cNvPr>
        <xdr:cNvSpPr/>
      </xdr:nvSpPr>
      <xdr:spPr>
        <a:xfrm>
          <a:off x="14033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43" name="フローチャート: 判断 142">
          <a:extLst>
            <a:ext uri="{FF2B5EF4-FFF2-40B4-BE49-F238E27FC236}">
              <a16:creationId xmlns:a16="http://schemas.microsoft.com/office/drawing/2014/main" id="{34E7AA42-ED22-4A8D-B7E3-6B61A447EA5A}"/>
            </a:ext>
          </a:extLst>
        </xdr:cNvPr>
        <xdr:cNvSpPr/>
      </xdr:nvSpPr>
      <xdr:spPr>
        <a:xfrm>
          <a:off x="13271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134874</xdr:rowOff>
    </xdr:from>
    <xdr:to>
      <xdr:col>64</xdr:col>
      <xdr:colOff>123825</xdr:colOff>
      <xdr:row>32</xdr:row>
      <xdr:rowOff>65024</xdr:rowOff>
    </xdr:to>
    <xdr:sp macro="" textlink="">
      <xdr:nvSpPr>
        <xdr:cNvPr id="144" name="フローチャート: 判断 143">
          <a:extLst>
            <a:ext uri="{FF2B5EF4-FFF2-40B4-BE49-F238E27FC236}">
              <a16:creationId xmlns:a16="http://schemas.microsoft.com/office/drawing/2014/main" id="{528ACF92-2A45-41AE-BDEF-D68D7ABEA714}"/>
            </a:ext>
          </a:extLst>
        </xdr:cNvPr>
        <xdr:cNvSpPr/>
      </xdr:nvSpPr>
      <xdr:spPr>
        <a:xfrm>
          <a:off x="12509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145489</xdr:rowOff>
    </xdr:from>
    <xdr:to>
      <xdr:col>60</xdr:col>
      <xdr:colOff>123825</xdr:colOff>
      <xdr:row>32</xdr:row>
      <xdr:rowOff>75639</xdr:rowOff>
    </xdr:to>
    <xdr:sp macro="" textlink="">
      <xdr:nvSpPr>
        <xdr:cNvPr id="145" name="フローチャート: 判断 144">
          <a:extLst>
            <a:ext uri="{FF2B5EF4-FFF2-40B4-BE49-F238E27FC236}">
              <a16:creationId xmlns:a16="http://schemas.microsoft.com/office/drawing/2014/main" id="{22E7FDE2-6B1B-407A-A7CB-C0639B6584E5}"/>
            </a:ext>
          </a:extLst>
        </xdr:cNvPr>
        <xdr:cNvSpPr/>
      </xdr:nvSpPr>
      <xdr:spPr>
        <a:xfrm>
          <a:off x="11747500" y="623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A16A1D3-001C-4262-AF1D-813AF1DF631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8325394-4535-438B-B6CB-C910980D2AD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734C880-63DF-4F29-805A-731A0149005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33C89D6-6C61-4CAF-AE74-B3D081C9E7C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4E78887-E627-44BE-9D45-8C343F68E6D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74221</xdr:rowOff>
    </xdr:from>
    <xdr:to>
      <xdr:col>76</xdr:col>
      <xdr:colOff>73025</xdr:colOff>
      <xdr:row>30</xdr:row>
      <xdr:rowOff>4371</xdr:rowOff>
    </xdr:to>
    <xdr:sp macro="" textlink="">
      <xdr:nvSpPr>
        <xdr:cNvPr id="151" name="楕円 150">
          <a:extLst>
            <a:ext uri="{FF2B5EF4-FFF2-40B4-BE49-F238E27FC236}">
              <a16:creationId xmlns:a16="http://schemas.microsoft.com/office/drawing/2014/main" id="{230659DE-4B1B-4A01-9787-ECAD68DDB1D9}"/>
            </a:ext>
          </a:extLst>
        </xdr:cNvPr>
        <xdr:cNvSpPr/>
      </xdr:nvSpPr>
      <xdr:spPr>
        <a:xfrm>
          <a:off x="14744700" y="5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97098</xdr:rowOff>
    </xdr:from>
    <xdr:ext cx="469744" cy="259045"/>
    <xdr:sp macro="" textlink="">
      <xdr:nvSpPr>
        <xdr:cNvPr id="152" name="債務償還比率該当値テキスト">
          <a:extLst>
            <a:ext uri="{FF2B5EF4-FFF2-40B4-BE49-F238E27FC236}">
              <a16:creationId xmlns:a16="http://schemas.microsoft.com/office/drawing/2014/main" id="{562924CE-978D-47AB-AA43-35FA0E19B8FC}"/>
            </a:ext>
          </a:extLst>
        </xdr:cNvPr>
        <xdr:cNvSpPr txBox="1"/>
      </xdr:nvSpPr>
      <xdr:spPr>
        <a:xfrm>
          <a:off x="14846300" y="566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14319</xdr:rowOff>
    </xdr:from>
    <xdr:to>
      <xdr:col>72</xdr:col>
      <xdr:colOff>123825</xdr:colOff>
      <xdr:row>30</xdr:row>
      <xdr:rowOff>115919</xdr:rowOff>
    </xdr:to>
    <xdr:sp macro="" textlink="">
      <xdr:nvSpPr>
        <xdr:cNvPr id="153" name="楕円 152">
          <a:extLst>
            <a:ext uri="{FF2B5EF4-FFF2-40B4-BE49-F238E27FC236}">
              <a16:creationId xmlns:a16="http://schemas.microsoft.com/office/drawing/2014/main" id="{2D0FEF9A-A32F-46AE-8E27-3E16F11272A1}"/>
            </a:ext>
          </a:extLst>
        </xdr:cNvPr>
        <xdr:cNvSpPr/>
      </xdr:nvSpPr>
      <xdr:spPr>
        <a:xfrm>
          <a:off x="14033500" y="59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125021</xdr:rowOff>
    </xdr:from>
    <xdr:to>
      <xdr:col>76</xdr:col>
      <xdr:colOff>22225</xdr:colOff>
      <xdr:row>30</xdr:row>
      <xdr:rowOff>65119</xdr:rowOff>
    </xdr:to>
    <xdr:cxnSp macro="">
      <xdr:nvCxnSpPr>
        <xdr:cNvPr id="154" name="直線コネクタ 153">
          <a:extLst>
            <a:ext uri="{FF2B5EF4-FFF2-40B4-BE49-F238E27FC236}">
              <a16:creationId xmlns:a16="http://schemas.microsoft.com/office/drawing/2014/main" id="{A287D1C9-F052-4486-A35F-5ECD25CD57B3}"/>
            </a:ext>
          </a:extLst>
        </xdr:cNvPr>
        <xdr:cNvCxnSpPr/>
      </xdr:nvCxnSpPr>
      <xdr:spPr>
        <a:xfrm flipV="1">
          <a:off x="14084300" y="5868596"/>
          <a:ext cx="7112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101960</xdr:rowOff>
    </xdr:from>
    <xdr:to>
      <xdr:col>68</xdr:col>
      <xdr:colOff>123825</xdr:colOff>
      <xdr:row>33</xdr:row>
      <xdr:rowOff>32110</xdr:rowOff>
    </xdr:to>
    <xdr:sp macro="" textlink="">
      <xdr:nvSpPr>
        <xdr:cNvPr id="155" name="楕円 154">
          <a:extLst>
            <a:ext uri="{FF2B5EF4-FFF2-40B4-BE49-F238E27FC236}">
              <a16:creationId xmlns:a16="http://schemas.microsoft.com/office/drawing/2014/main" id="{95B50081-3ED7-4257-8827-D91AC309D114}"/>
            </a:ext>
          </a:extLst>
        </xdr:cNvPr>
        <xdr:cNvSpPr/>
      </xdr:nvSpPr>
      <xdr:spPr>
        <a:xfrm>
          <a:off x="13271500" y="63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65119</xdr:rowOff>
    </xdr:from>
    <xdr:to>
      <xdr:col>72</xdr:col>
      <xdr:colOff>73025</xdr:colOff>
      <xdr:row>32</xdr:row>
      <xdr:rowOff>152760</xdr:rowOff>
    </xdr:to>
    <xdr:cxnSp macro="">
      <xdr:nvCxnSpPr>
        <xdr:cNvPr id="156" name="直線コネクタ 155">
          <a:extLst>
            <a:ext uri="{FF2B5EF4-FFF2-40B4-BE49-F238E27FC236}">
              <a16:creationId xmlns:a16="http://schemas.microsoft.com/office/drawing/2014/main" id="{8B9E326B-23F6-4495-8002-4352B797077E}"/>
            </a:ext>
          </a:extLst>
        </xdr:cNvPr>
        <xdr:cNvCxnSpPr/>
      </xdr:nvCxnSpPr>
      <xdr:spPr>
        <a:xfrm flipV="1">
          <a:off x="13322300" y="5980144"/>
          <a:ext cx="762000" cy="4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113824</xdr:rowOff>
    </xdr:from>
    <xdr:to>
      <xdr:col>64</xdr:col>
      <xdr:colOff>123825</xdr:colOff>
      <xdr:row>32</xdr:row>
      <xdr:rowOff>43974</xdr:rowOff>
    </xdr:to>
    <xdr:sp macro="" textlink="">
      <xdr:nvSpPr>
        <xdr:cNvPr id="157" name="楕円 156">
          <a:extLst>
            <a:ext uri="{FF2B5EF4-FFF2-40B4-BE49-F238E27FC236}">
              <a16:creationId xmlns:a16="http://schemas.microsoft.com/office/drawing/2014/main" id="{2814C26D-6260-4E70-ADA6-172D55D0B351}"/>
            </a:ext>
          </a:extLst>
        </xdr:cNvPr>
        <xdr:cNvSpPr/>
      </xdr:nvSpPr>
      <xdr:spPr>
        <a:xfrm>
          <a:off x="12509500" y="62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164624</xdr:rowOff>
    </xdr:from>
    <xdr:to>
      <xdr:col>68</xdr:col>
      <xdr:colOff>73025</xdr:colOff>
      <xdr:row>32</xdr:row>
      <xdr:rowOff>152760</xdr:rowOff>
    </xdr:to>
    <xdr:cxnSp macro="">
      <xdr:nvCxnSpPr>
        <xdr:cNvPr id="158" name="直線コネクタ 157">
          <a:extLst>
            <a:ext uri="{FF2B5EF4-FFF2-40B4-BE49-F238E27FC236}">
              <a16:creationId xmlns:a16="http://schemas.microsoft.com/office/drawing/2014/main" id="{173A9040-419A-4C2F-905C-9DB9D48ECFC7}"/>
            </a:ext>
          </a:extLst>
        </xdr:cNvPr>
        <xdr:cNvCxnSpPr/>
      </xdr:nvCxnSpPr>
      <xdr:spPr>
        <a:xfrm>
          <a:off x="12560300" y="6251099"/>
          <a:ext cx="762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153046</xdr:rowOff>
    </xdr:from>
    <xdr:to>
      <xdr:col>60</xdr:col>
      <xdr:colOff>123825</xdr:colOff>
      <xdr:row>32</xdr:row>
      <xdr:rowOff>83196</xdr:rowOff>
    </xdr:to>
    <xdr:sp macro="" textlink="">
      <xdr:nvSpPr>
        <xdr:cNvPr id="159" name="楕円 158">
          <a:extLst>
            <a:ext uri="{FF2B5EF4-FFF2-40B4-BE49-F238E27FC236}">
              <a16:creationId xmlns:a16="http://schemas.microsoft.com/office/drawing/2014/main" id="{6CED963D-4811-4F2B-8774-4EC7F8D88F48}"/>
            </a:ext>
          </a:extLst>
        </xdr:cNvPr>
        <xdr:cNvSpPr/>
      </xdr:nvSpPr>
      <xdr:spPr>
        <a:xfrm>
          <a:off x="11747500" y="62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164624</xdr:rowOff>
    </xdr:from>
    <xdr:to>
      <xdr:col>64</xdr:col>
      <xdr:colOff>73025</xdr:colOff>
      <xdr:row>32</xdr:row>
      <xdr:rowOff>32396</xdr:rowOff>
    </xdr:to>
    <xdr:cxnSp macro="">
      <xdr:nvCxnSpPr>
        <xdr:cNvPr id="160" name="直線コネクタ 159">
          <a:extLst>
            <a:ext uri="{FF2B5EF4-FFF2-40B4-BE49-F238E27FC236}">
              <a16:creationId xmlns:a16="http://schemas.microsoft.com/office/drawing/2014/main" id="{1987C9D9-2EBD-4331-83F9-4A337D6EDEA8}"/>
            </a:ext>
          </a:extLst>
        </xdr:cNvPr>
        <xdr:cNvCxnSpPr/>
      </xdr:nvCxnSpPr>
      <xdr:spPr>
        <a:xfrm flipV="1">
          <a:off x="11798300" y="6251099"/>
          <a:ext cx="762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122371</xdr:rowOff>
    </xdr:from>
    <xdr:ext cx="469744" cy="259045"/>
    <xdr:sp macro="" textlink="">
      <xdr:nvSpPr>
        <xdr:cNvPr id="161" name="n_1aveValue債務償還比率">
          <a:extLst>
            <a:ext uri="{FF2B5EF4-FFF2-40B4-BE49-F238E27FC236}">
              <a16:creationId xmlns:a16="http://schemas.microsoft.com/office/drawing/2014/main" id="{C1662AAC-A440-4C8D-93F7-47328AAD974B}"/>
            </a:ext>
          </a:extLst>
        </xdr:cNvPr>
        <xdr:cNvSpPr txBox="1"/>
      </xdr:nvSpPr>
      <xdr:spPr>
        <a:xfrm>
          <a:off x="138367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51325</xdr:rowOff>
    </xdr:from>
    <xdr:ext cx="469744" cy="259045"/>
    <xdr:sp macro="" textlink="">
      <xdr:nvSpPr>
        <xdr:cNvPr id="162" name="n_2aveValue債務償還比率">
          <a:extLst>
            <a:ext uri="{FF2B5EF4-FFF2-40B4-BE49-F238E27FC236}">
              <a16:creationId xmlns:a16="http://schemas.microsoft.com/office/drawing/2014/main" id="{CDEE199E-C9C1-4501-A7C6-ECA3B9B7E60A}"/>
            </a:ext>
          </a:extLst>
        </xdr:cNvPr>
        <xdr:cNvSpPr txBox="1"/>
      </xdr:nvSpPr>
      <xdr:spPr>
        <a:xfrm>
          <a:off x="13087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56151</xdr:rowOff>
    </xdr:from>
    <xdr:ext cx="469744" cy="259045"/>
    <xdr:sp macro="" textlink="">
      <xdr:nvSpPr>
        <xdr:cNvPr id="163" name="n_3aveValue債務償還比率">
          <a:extLst>
            <a:ext uri="{FF2B5EF4-FFF2-40B4-BE49-F238E27FC236}">
              <a16:creationId xmlns:a16="http://schemas.microsoft.com/office/drawing/2014/main" id="{FDA9D300-438D-4EEB-BCE2-CC5FBC71F258}"/>
            </a:ext>
          </a:extLst>
        </xdr:cNvPr>
        <xdr:cNvSpPr txBox="1"/>
      </xdr:nvSpPr>
      <xdr:spPr>
        <a:xfrm>
          <a:off x="12325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92166</xdr:rowOff>
    </xdr:from>
    <xdr:ext cx="469744" cy="259045"/>
    <xdr:sp macro="" textlink="">
      <xdr:nvSpPr>
        <xdr:cNvPr id="164" name="n_4aveValue債務償還比率">
          <a:extLst>
            <a:ext uri="{FF2B5EF4-FFF2-40B4-BE49-F238E27FC236}">
              <a16:creationId xmlns:a16="http://schemas.microsoft.com/office/drawing/2014/main" id="{9CB3A427-FD2C-4BCD-8B47-2C08EF2A2901}"/>
            </a:ext>
          </a:extLst>
        </xdr:cNvPr>
        <xdr:cNvSpPr txBox="1"/>
      </xdr:nvSpPr>
      <xdr:spPr>
        <a:xfrm>
          <a:off x="11563427" y="60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107046</xdr:rowOff>
    </xdr:from>
    <xdr:ext cx="469744" cy="259045"/>
    <xdr:sp macro="" textlink="">
      <xdr:nvSpPr>
        <xdr:cNvPr id="165" name="n_1mainValue債務償還比率">
          <a:extLst>
            <a:ext uri="{FF2B5EF4-FFF2-40B4-BE49-F238E27FC236}">
              <a16:creationId xmlns:a16="http://schemas.microsoft.com/office/drawing/2014/main" id="{9E593C25-78CA-48A4-A6F8-1D2E5865C518}"/>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23237</xdr:rowOff>
    </xdr:from>
    <xdr:ext cx="469744" cy="259045"/>
    <xdr:sp macro="" textlink="">
      <xdr:nvSpPr>
        <xdr:cNvPr id="166" name="n_2mainValue債務償還比率">
          <a:extLst>
            <a:ext uri="{FF2B5EF4-FFF2-40B4-BE49-F238E27FC236}">
              <a16:creationId xmlns:a16="http://schemas.microsoft.com/office/drawing/2014/main" id="{E6BAFB93-59C8-4383-AA48-A801FED92FD4}"/>
            </a:ext>
          </a:extLst>
        </xdr:cNvPr>
        <xdr:cNvSpPr txBox="1"/>
      </xdr:nvSpPr>
      <xdr:spPr>
        <a:xfrm>
          <a:off x="13087427" y="645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60501</xdr:rowOff>
    </xdr:from>
    <xdr:ext cx="469744" cy="259045"/>
    <xdr:sp macro="" textlink="">
      <xdr:nvSpPr>
        <xdr:cNvPr id="167" name="n_3mainValue債務償還比率">
          <a:extLst>
            <a:ext uri="{FF2B5EF4-FFF2-40B4-BE49-F238E27FC236}">
              <a16:creationId xmlns:a16="http://schemas.microsoft.com/office/drawing/2014/main" id="{AF218BDF-BA02-4FF1-9141-5EF94BA43D6E}"/>
            </a:ext>
          </a:extLst>
        </xdr:cNvPr>
        <xdr:cNvSpPr txBox="1"/>
      </xdr:nvSpPr>
      <xdr:spPr>
        <a:xfrm>
          <a:off x="12325427" y="59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74323</xdr:rowOff>
    </xdr:from>
    <xdr:ext cx="469744" cy="259045"/>
    <xdr:sp macro="" textlink="">
      <xdr:nvSpPr>
        <xdr:cNvPr id="168" name="n_4mainValue債務償還比率">
          <a:extLst>
            <a:ext uri="{FF2B5EF4-FFF2-40B4-BE49-F238E27FC236}">
              <a16:creationId xmlns:a16="http://schemas.microsoft.com/office/drawing/2014/main" id="{ADB404BF-6BA8-4AD3-AE54-6976FD5F7F35}"/>
            </a:ext>
          </a:extLst>
        </xdr:cNvPr>
        <xdr:cNvSpPr txBox="1"/>
      </xdr:nvSpPr>
      <xdr:spPr>
        <a:xfrm>
          <a:off x="11563427" y="63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B171776-E38B-4188-922C-1186A215845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8B65778-09C5-47D7-A5AC-8D8F34ECC6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4EDE439-8E04-4D02-82AA-4A830809B8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EF955ED-032D-4756-B192-8ADAE83E60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2E354763-DA85-483F-8A42-DB347CADEC9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6B7671F-D620-467F-B899-42706A09AD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275413-2E02-44F3-A339-7115AACB0C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3B6051-7DB7-4105-A453-44450AE5CA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1D7077-6E47-452E-9836-D951F31D59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315073-120C-4BBE-906A-87194F2739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440D4D-1EBA-416B-9729-5A0051C838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745BE1-3C8E-4352-89FB-F0E0E994E8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EEF7C7-4991-43A8-B539-7BED785AEA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A7708B-29D7-466A-8E22-F59BE2D9A5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EE33D4-06C9-43F3-99CD-257E30FDAB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BA54B7-37A0-457A-90FE-C4CF9A60B1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13C8C4-83F8-410B-B60A-FD81BC70B6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86A4EB-1E86-4456-85E9-479A2AE951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CBA458-172C-44DA-B7F1-DDC5361787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0097AA-7555-4C82-B8FD-D7CB33901E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0727AE-04D7-49D5-AEB5-11CB6BAED1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C2A8C7-DA82-44A9-982C-8EEE7C6346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D08F8D-E5E6-4081-89BC-EAAFE1A84D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C6A135-84C3-4D28-B2F9-A173C6CDA1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0ED7A4-3EAA-488A-BCC9-D6F34B10D2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168A1C-482D-4520-BA1B-059DC07DE6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41363F-3C43-437C-9796-A06C91F92B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EB69D5-5506-4F13-BA12-5A68FFF92C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C380C5-E2FA-476E-A2FA-8B3F35FC03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337593-A9FF-423D-BA5E-7C485A464D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A1378C-C427-42A6-81C9-C9DACBC64F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4AC715-03AF-4EFD-B812-73A1AA3766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766292-07F2-4FAB-A814-118F2C70F1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A7AFCA-4672-43AD-96CB-20F5E732CF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0A3DAC-FEA9-4B48-8C08-CEF09D82DE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35BA04-5B6C-4C80-A357-86B371381C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FA7F1F-8036-405C-89D0-E044C24D4D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CBC457-FD15-4E89-AE71-C31718799D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8AFD56-48D7-4056-AF90-7AC7D606F6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40B89-115E-41FB-95CA-0A9562AAF4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C67735-95DA-45F4-809A-581B4D601A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95C53C-F7AF-4DD9-9F2A-F12D70CD02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6F5B7A-650D-408E-A955-B21BB11741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ECA0BF-A3BB-4B48-B323-7BDB45FE65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6154CE-AE99-4947-83A5-36F905062E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B5DD23-8829-4EB2-BA2D-CD34877100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4215FC-17FD-4A4A-9DEB-10F56404AC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5BEAD5-83A4-4363-AD94-8422D0B13D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114F01-4E7E-48F4-98BE-C99ECBAD51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12250F58-EAB6-4CFC-9E30-4E8ACD1C146A}"/>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478B81-7D8B-4189-B0BB-7DBD3673D0B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ACD22F-D61D-4BDB-9829-440CBB96E77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C37ABA2-644D-45EA-9611-537DA494027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CE08622-574C-4437-BEE4-BEB50263C7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F98C8B7-5AAC-4EFD-AE07-17D317006D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A8E2E1-C29A-4B09-9F79-5C8B82B2A0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D10E64-EBEC-4A2A-BD75-51E99DBB75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223082-6C10-490A-AE5C-10086CE2BC6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CCB359-F190-41AC-975F-A0219066B75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FF2826BF-4A37-41B8-B4B1-BA441B0B167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EAC401-3E21-45CB-A203-6CA705015D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9BD0BA1E-9B12-4309-BF46-6016C46F72A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6C24F004-648C-4649-AF6D-AD109320E2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134983</xdr:rowOff>
    </xdr:to>
    <xdr:cxnSp macro="">
      <xdr:nvCxnSpPr>
        <xdr:cNvPr id="59" name="直線コネクタ 58">
          <a:extLst>
            <a:ext uri="{FF2B5EF4-FFF2-40B4-BE49-F238E27FC236}">
              <a16:creationId xmlns:a16="http://schemas.microsoft.com/office/drawing/2014/main" id="{2F661E96-A182-4B16-A126-680485F506D8}"/>
            </a:ext>
          </a:extLst>
        </xdr:cNvPr>
        <xdr:cNvCxnSpPr/>
      </xdr:nvCxnSpPr>
      <xdr:spPr>
        <a:xfrm flipV="1">
          <a:off x="4634865" y="5781403"/>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138810</xdr:rowOff>
    </xdr:from>
    <xdr:ext cx="405111" cy="259045"/>
    <xdr:sp macro="" textlink="">
      <xdr:nvSpPr>
        <xdr:cNvPr id="60" name="【道路】&#10;有形固定資産減価償却率最小値テキスト">
          <a:extLst>
            <a:ext uri="{FF2B5EF4-FFF2-40B4-BE49-F238E27FC236}">
              <a16:creationId xmlns:a16="http://schemas.microsoft.com/office/drawing/2014/main" id="{8D162325-DC11-44C0-B9E3-BD5E9EFA9061}"/>
            </a:ext>
          </a:extLst>
        </xdr:cNvPr>
        <xdr:cNvSpPr txBox="1"/>
      </xdr:nvSpPr>
      <xdr:spPr>
        <a:xfrm>
          <a:off x="4673600" y="733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134983</xdr:rowOff>
    </xdr:from>
    <xdr:to>
      <xdr:col>24</xdr:col>
      <xdr:colOff>152400</xdr:colOff>
      <xdr:row>42</xdr:row>
      <xdr:rowOff>134983</xdr:rowOff>
    </xdr:to>
    <xdr:cxnSp macro="">
      <xdr:nvCxnSpPr>
        <xdr:cNvPr id="61" name="直線コネクタ 60">
          <a:extLst>
            <a:ext uri="{FF2B5EF4-FFF2-40B4-BE49-F238E27FC236}">
              <a16:creationId xmlns:a16="http://schemas.microsoft.com/office/drawing/2014/main" id="{4E5AE2AB-7DBC-4961-A397-9107932CCC57}"/>
            </a:ext>
          </a:extLst>
        </xdr:cNvPr>
        <xdr:cNvCxnSpPr/>
      </xdr:nvCxnSpPr>
      <xdr:spPr>
        <a:xfrm>
          <a:off x="4546600" y="73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2" name="【道路】&#10;有形固定資産減価償却率最大値テキスト">
          <a:extLst>
            <a:ext uri="{FF2B5EF4-FFF2-40B4-BE49-F238E27FC236}">
              <a16:creationId xmlns:a16="http://schemas.microsoft.com/office/drawing/2014/main" id="{991D8AD9-C896-42C5-8637-74D38B675EDD}"/>
            </a:ext>
          </a:extLst>
        </xdr:cNvPr>
        <xdr:cNvSpPr txBox="1"/>
      </xdr:nvSpPr>
      <xdr:spPr>
        <a:xfrm>
          <a:off x="46736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3" name="直線コネクタ 62">
          <a:extLst>
            <a:ext uri="{FF2B5EF4-FFF2-40B4-BE49-F238E27FC236}">
              <a16:creationId xmlns:a16="http://schemas.microsoft.com/office/drawing/2014/main" id="{41CB83CE-5A18-4217-A3A1-8231E6A4A007}"/>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47914</xdr:rowOff>
    </xdr:from>
    <xdr:ext cx="405111" cy="259045"/>
    <xdr:sp macro="" textlink="">
      <xdr:nvSpPr>
        <xdr:cNvPr id="64" name="【道路】&#10;有形固定資産減価償却率平均値テキスト">
          <a:extLst>
            <a:ext uri="{FF2B5EF4-FFF2-40B4-BE49-F238E27FC236}">
              <a16:creationId xmlns:a16="http://schemas.microsoft.com/office/drawing/2014/main" id="{9B389CDC-98AB-4E34-85FE-6DE6E246F341}"/>
            </a:ext>
          </a:extLst>
        </xdr:cNvPr>
        <xdr:cNvSpPr txBox="1"/>
      </xdr:nvSpPr>
      <xdr:spPr>
        <a:xfrm>
          <a:off x="4673600" y="639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65" name="フローチャート: 判断 64">
          <a:extLst>
            <a:ext uri="{FF2B5EF4-FFF2-40B4-BE49-F238E27FC236}">
              <a16:creationId xmlns:a16="http://schemas.microsoft.com/office/drawing/2014/main" id="{80EE348D-BA6C-4333-8307-383FDA954141}"/>
            </a:ext>
          </a:extLst>
        </xdr:cNvPr>
        <xdr:cNvSpPr/>
      </xdr:nvSpPr>
      <xdr:spPr>
        <a:xfrm>
          <a:off x="45847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6" name="フローチャート: 判断 65">
          <a:extLst>
            <a:ext uri="{FF2B5EF4-FFF2-40B4-BE49-F238E27FC236}">
              <a16:creationId xmlns:a16="http://schemas.microsoft.com/office/drawing/2014/main" id="{46565122-FA53-4C35-9C1D-EC80C969BC47}"/>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61323</xdr:rowOff>
    </xdr:from>
    <xdr:to>
      <xdr:col>15</xdr:col>
      <xdr:colOff>101600</xdr:colOff>
      <xdr:row>36</xdr:row>
      <xdr:rowOff>162923</xdr:rowOff>
    </xdr:to>
    <xdr:sp macro="" textlink="">
      <xdr:nvSpPr>
        <xdr:cNvPr id="67" name="フローチャート: 判断 66">
          <a:extLst>
            <a:ext uri="{FF2B5EF4-FFF2-40B4-BE49-F238E27FC236}">
              <a16:creationId xmlns:a16="http://schemas.microsoft.com/office/drawing/2014/main" id="{C93A5C31-27DA-43E4-B669-040061D5A941}"/>
            </a:ext>
          </a:extLst>
        </xdr:cNvPr>
        <xdr:cNvSpPr/>
      </xdr:nvSpPr>
      <xdr:spPr>
        <a:xfrm>
          <a:off x="2857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54792</xdr:rowOff>
    </xdr:from>
    <xdr:to>
      <xdr:col>10</xdr:col>
      <xdr:colOff>165100</xdr:colOff>
      <xdr:row>36</xdr:row>
      <xdr:rowOff>156392</xdr:rowOff>
    </xdr:to>
    <xdr:sp macro="" textlink="">
      <xdr:nvSpPr>
        <xdr:cNvPr id="68" name="フローチャート: 判断 67">
          <a:extLst>
            <a:ext uri="{FF2B5EF4-FFF2-40B4-BE49-F238E27FC236}">
              <a16:creationId xmlns:a16="http://schemas.microsoft.com/office/drawing/2014/main" id="{A291379B-7DA2-4E3F-BA72-CB328BBCBB32}"/>
            </a:ext>
          </a:extLst>
        </xdr:cNvPr>
        <xdr:cNvSpPr/>
      </xdr:nvSpPr>
      <xdr:spPr>
        <a:xfrm>
          <a:off x="1968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154396</xdr:rowOff>
    </xdr:from>
    <xdr:to>
      <xdr:col>6</xdr:col>
      <xdr:colOff>38100</xdr:colOff>
      <xdr:row>36</xdr:row>
      <xdr:rowOff>84546</xdr:rowOff>
    </xdr:to>
    <xdr:sp macro="" textlink="">
      <xdr:nvSpPr>
        <xdr:cNvPr id="69" name="フローチャート: 判断 68">
          <a:extLst>
            <a:ext uri="{FF2B5EF4-FFF2-40B4-BE49-F238E27FC236}">
              <a16:creationId xmlns:a16="http://schemas.microsoft.com/office/drawing/2014/main" id="{51D61923-E5E7-4766-A248-C8FFEF971091}"/>
            </a:ext>
          </a:extLst>
        </xdr:cNvPr>
        <xdr:cNvSpPr/>
      </xdr:nvSpPr>
      <xdr:spPr>
        <a:xfrm>
          <a:off x="1079500" y="615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1875CB-0445-4B2B-BAC8-4BD87A9769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1ED04A-593F-4C9E-8B84-C2CCC09E1F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8CCD69-D365-4E1A-9436-D789A52D8E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E7D6EE-AD5F-4F80-9115-BFFC619D22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A6DF486-FD2E-4107-BDC8-73ED3C8D43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5" name="楕円 74">
          <a:extLst>
            <a:ext uri="{FF2B5EF4-FFF2-40B4-BE49-F238E27FC236}">
              <a16:creationId xmlns:a16="http://schemas.microsoft.com/office/drawing/2014/main" id="{8D6FD3A6-84AD-4C15-BD20-9A27466342AA}"/>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76035</xdr:rowOff>
    </xdr:from>
    <xdr:ext cx="405111" cy="259045"/>
    <xdr:sp macro="" textlink="">
      <xdr:nvSpPr>
        <xdr:cNvPr id="76" name="【道路】&#10;有形固定資産減価償却率該当値テキスト">
          <a:extLst>
            <a:ext uri="{FF2B5EF4-FFF2-40B4-BE49-F238E27FC236}">
              <a16:creationId xmlns:a16="http://schemas.microsoft.com/office/drawing/2014/main" id="{ADDBD9DD-7226-457D-9568-05A8A32C1287}"/>
            </a:ext>
          </a:extLst>
        </xdr:cNvPr>
        <xdr:cNvSpPr txBox="1"/>
      </xdr:nvSpPr>
      <xdr:spPr>
        <a:xfrm>
          <a:off x="4673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7" name="楕円 76">
          <a:extLst>
            <a:ext uri="{FF2B5EF4-FFF2-40B4-BE49-F238E27FC236}">
              <a16:creationId xmlns:a16="http://schemas.microsoft.com/office/drawing/2014/main" id="{F79199F7-CA89-4ACA-B508-F4150050AFEE}"/>
            </a:ext>
          </a:extLst>
        </xdr:cNvPr>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45176</xdr:rowOff>
    </xdr:from>
    <xdr:to>
      <xdr:col>24</xdr:col>
      <xdr:colOff>63500</xdr:colOff>
      <xdr:row>37</xdr:row>
      <xdr:rowOff>103958</xdr:rowOff>
    </xdr:to>
    <xdr:cxnSp macro="">
      <xdr:nvCxnSpPr>
        <xdr:cNvPr id="78" name="直線コネクタ 77">
          <a:extLst>
            <a:ext uri="{FF2B5EF4-FFF2-40B4-BE49-F238E27FC236}">
              <a16:creationId xmlns:a16="http://schemas.microsoft.com/office/drawing/2014/main" id="{EFEE7BEA-2DB4-49F4-A2AE-2E419E6B2D6F}"/>
            </a:ext>
          </a:extLst>
        </xdr:cNvPr>
        <xdr:cNvCxnSpPr/>
      </xdr:nvCxnSpPr>
      <xdr:spPr>
        <a:xfrm>
          <a:off x="3797300" y="638882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103777</xdr:rowOff>
    </xdr:from>
    <xdr:to>
      <xdr:col>15</xdr:col>
      <xdr:colOff>101600</xdr:colOff>
      <xdr:row>37</xdr:row>
      <xdr:rowOff>33927</xdr:rowOff>
    </xdr:to>
    <xdr:sp macro="" textlink="">
      <xdr:nvSpPr>
        <xdr:cNvPr id="79" name="楕円 78">
          <a:extLst>
            <a:ext uri="{FF2B5EF4-FFF2-40B4-BE49-F238E27FC236}">
              <a16:creationId xmlns:a16="http://schemas.microsoft.com/office/drawing/2014/main" id="{A092F657-A2B8-43D5-AB3E-188BDAC7D67A}"/>
            </a:ext>
          </a:extLst>
        </xdr:cNvPr>
        <xdr:cNvSpPr/>
      </xdr:nvSpPr>
      <xdr:spPr>
        <a:xfrm>
          <a:off x="2857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45176</xdr:rowOff>
    </xdr:to>
    <xdr:cxnSp macro="">
      <xdr:nvCxnSpPr>
        <xdr:cNvPr id="80" name="直線コネクタ 79">
          <a:extLst>
            <a:ext uri="{FF2B5EF4-FFF2-40B4-BE49-F238E27FC236}">
              <a16:creationId xmlns:a16="http://schemas.microsoft.com/office/drawing/2014/main" id="{BEC589FD-8A04-4275-A512-41DFF6DE08E8}"/>
            </a:ext>
          </a:extLst>
        </xdr:cNvPr>
        <xdr:cNvCxnSpPr/>
      </xdr:nvCxnSpPr>
      <xdr:spPr>
        <a:xfrm>
          <a:off x="2908300" y="63267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38463</xdr:rowOff>
    </xdr:from>
    <xdr:to>
      <xdr:col>10</xdr:col>
      <xdr:colOff>165100</xdr:colOff>
      <xdr:row>36</xdr:row>
      <xdr:rowOff>140063</xdr:rowOff>
    </xdr:to>
    <xdr:sp macro="" textlink="">
      <xdr:nvSpPr>
        <xdr:cNvPr id="81" name="楕円 80">
          <a:extLst>
            <a:ext uri="{FF2B5EF4-FFF2-40B4-BE49-F238E27FC236}">
              <a16:creationId xmlns:a16="http://schemas.microsoft.com/office/drawing/2014/main" id="{E323A250-6764-445F-AE42-126A817CB849}"/>
            </a:ext>
          </a:extLst>
        </xdr:cNvPr>
        <xdr:cNvSpPr/>
      </xdr:nvSpPr>
      <xdr:spPr>
        <a:xfrm>
          <a:off x="1968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89263</xdr:rowOff>
    </xdr:from>
    <xdr:to>
      <xdr:col>15</xdr:col>
      <xdr:colOff>50800</xdr:colOff>
      <xdr:row>36</xdr:row>
      <xdr:rowOff>154577</xdr:rowOff>
    </xdr:to>
    <xdr:cxnSp macro="">
      <xdr:nvCxnSpPr>
        <xdr:cNvPr id="82" name="直線コネクタ 81">
          <a:extLst>
            <a:ext uri="{FF2B5EF4-FFF2-40B4-BE49-F238E27FC236}">
              <a16:creationId xmlns:a16="http://schemas.microsoft.com/office/drawing/2014/main" id="{64DFCFA5-F2E6-4438-8699-DE6A0E771C08}"/>
            </a:ext>
          </a:extLst>
        </xdr:cNvPr>
        <xdr:cNvCxnSpPr/>
      </xdr:nvCxnSpPr>
      <xdr:spPr>
        <a:xfrm>
          <a:off x="2019300" y="62614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3" name="楕円 82">
          <a:extLst>
            <a:ext uri="{FF2B5EF4-FFF2-40B4-BE49-F238E27FC236}">
              <a16:creationId xmlns:a16="http://schemas.microsoft.com/office/drawing/2014/main" id="{1F13456B-4A18-4E90-9493-696261DEB746}"/>
            </a:ext>
          </a:extLst>
        </xdr:cNvPr>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89263</xdr:rowOff>
    </xdr:to>
    <xdr:cxnSp macro="">
      <xdr:nvCxnSpPr>
        <xdr:cNvPr id="84" name="直線コネクタ 83">
          <a:extLst>
            <a:ext uri="{FF2B5EF4-FFF2-40B4-BE49-F238E27FC236}">
              <a16:creationId xmlns:a16="http://schemas.microsoft.com/office/drawing/2014/main" id="{F13FF54E-2308-423B-854D-2CC4E404747D}"/>
            </a:ext>
          </a:extLst>
        </xdr:cNvPr>
        <xdr:cNvCxnSpPr/>
      </xdr:nvCxnSpPr>
      <xdr:spPr>
        <a:xfrm>
          <a:off x="1130300" y="619941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5" name="n_1aveValue【道路】&#10;有形固定資産減価償却率">
          <a:extLst>
            <a:ext uri="{FF2B5EF4-FFF2-40B4-BE49-F238E27FC236}">
              <a16:creationId xmlns:a16="http://schemas.microsoft.com/office/drawing/2014/main" id="{48D89237-3AC4-4DDE-89B3-998BC0609F4E}"/>
            </a:ext>
          </a:extLst>
        </xdr:cNvPr>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6" name="n_2aveValue【道路】&#10;有形固定資産減価償却率">
          <a:extLst>
            <a:ext uri="{FF2B5EF4-FFF2-40B4-BE49-F238E27FC236}">
              <a16:creationId xmlns:a16="http://schemas.microsoft.com/office/drawing/2014/main" id="{A80154F6-1040-4C91-901A-73523C681BB3}"/>
            </a:ext>
          </a:extLst>
        </xdr:cNvPr>
        <xdr:cNvSpPr txBox="1"/>
      </xdr:nvSpPr>
      <xdr:spPr>
        <a:xfrm>
          <a:off x="2705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147519</xdr:rowOff>
    </xdr:from>
    <xdr:ext cx="405111" cy="259045"/>
    <xdr:sp macro="" textlink="">
      <xdr:nvSpPr>
        <xdr:cNvPr id="87" name="n_3aveValue【道路】&#10;有形固定資産減価償却率">
          <a:extLst>
            <a:ext uri="{FF2B5EF4-FFF2-40B4-BE49-F238E27FC236}">
              <a16:creationId xmlns:a16="http://schemas.microsoft.com/office/drawing/2014/main" id="{D1CE45E6-6C01-4DA0-9550-25668D8716EE}"/>
            </a:ext>
          </a:extLst>
        </xdr:cNvPr>
        <xdr:cNvSpPr txBox="1"/>
      </xdr:nvSpPr>
      <xdr:spPr>
        <a:xfrm>
          <a:off x="1816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75673</xdr:rowOff>
    </xdr:from>
    <xdr:ext cx="405111" cy="259045"/>
    <xdr:sp macro="" textlink="">
      <xdr:nvSpPr>
        <xdr:cNvPr id="88" name="n_4aveValue【道路】&#10;有形固定資産減価償却率">
          <a:extLst>
            <a:ext uri="{FF2B5EF4-FFF2-40B4-BE49-F238E27FC236}">
              <a16:creationId xmlns:a16="http://schemas.microsoft.com/office/drawing/2014/main" id="{739567F7-ED5F-48EC-86E2-C771D9215124}"/>
            </a:ext>
          </a:extLst>
        </xdr:cNvPr>
        <xdr:cNvSpPr txBox="1"/>
      </xdr:nvSpPr>
      <xdr:spPr>
        <a:xfrm>
          <a:off x="927744" y="624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112503</xdr:rowOff>
    </xdr:from>
    <xdr:ext cx="405111" cy="259045"/>
    <xdr:sp macro="" textlink="">
      <xdr:nvSpPr>
        <xdr:cNvPr id="89" name="n_1mainValue【道路】&#10;有形固定資産減価償却率">
          <a:extLst>
            <a:ext uri="{FF2B5EF4-FFF2-40B4-BE49-F238E27FC236}">
              <a16:creationId xmlns:a16="http://schemas.microsoft.com/office/drawing/2014/main" id="{D45C8FFB-8B8D-4B9E-86F3-366E279ABF67}"/>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25054</xdr:rowOff>
    </xdr:from>
    <xdr:ext cx="405111" cy="259045"/>
    <xdr:sp macro="" textlink="">
      <xdr:nvSpPr>
        <xdr:cNvPr id="90" name="n_2mainValue【道路】&#10;有形固定資産減価償却率">
          <a:extLst>
            <a:ext uri="{FF2B5EF4-FFF2-40B4-BE49-F238E27FC236}">
              <a16:creationId xmlns:a16="http://schemas.microsoft.com/office/drawing/2014/main" id="{DFC9F6FC-282E-4EDB-B0E6-75943A4AB97B}"/>
            </a:ext>
          </a:extLst>
        </xdr:cNvPr>
        <xdr:cNvSpPr txBox="1"/>
      </xdr:nvSpPr>
      <xdr:spPr>
        <a:xfrm>
          <a:off x="2705744"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156590</xdr:rowOff>
    </xdr:from>
    <xdr:ext cx="405111" cy="259045"/>
    <xdr:sp macro="" textlink="">
      <xdr:nvSpPr>
        <xdr:cNvPr id="91" name="n_3mainValue【道路】&#10;有形固定資産減価償却率">
          <a:extLst>
            <a:ext uri="{FF2B5EF4-FFF2-40B4-BE49-F238E27FC236}">
              <a16:creationId xmlns:a16="http://schemas.microsoft.com/office/drawing/2014/main" id="{EC7A9D2C-560E-443B-823C-4007886C3B78}"/>
            </a:ext>
          </a:extLst>
        </xdr:cNvPr>
        <xdr:cNvSpPr txBox="1"/>
      </xdr:nvSpPr>
      <xdr:spPr>
        <a:xfrm>
          <a:off x="1816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2" name="n_4mainValue【道路】&#10;有形固定資産減価償却率">
          <a:extLst>
            <a:ext uri="{FF2B5EF4-FFF2-40B4-BE49-F238E27FC236}">
              <a16:creationId xmlns:a16="http://schemas.microsoft.com/office/drawing/2014/main" id="{622E17CB-2832-4CC3-82CD-F66BF0BE5800}"/>
            </a:ext>
          </a:extLst>
        </xdr:cNvPr>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C90134E7-7852-45F5-818D-213B4341C2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E5B003D0-6F71-45FD-98DA-E1C60CB699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A4DD2345-D669-493B-983F-6FB5184450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73D95212-D515-4755-AEA9-95D467C36A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1027F067-F994-475A-A265-72408AE273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FC386DEE-AA82-4D71-9379-273376FAB8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46363B9C-582A-42F1-AE97-9D76914A42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85F403D5-D706-4B6E-A1B8-F89FB196DE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1E582C44-7DD8-4A46-ACB8-ECFC368700F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CDF22A8-1CA5-4723-8DBF-0E5FB17BAF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7C6EBCB2-8B98-4E34-933B-84048E5665B8}"/>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BD82259B-4162-4600-848F-0D7B222411C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568DC5F5-3751-4ED7-ABF8-691D9DE48CBD}"/>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D94E50D4-029F-4C26-B6FF-B461E3F5DB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7B97ACF-BC38-4842-AD18-FA4378EF54F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3CCA76BF-A176-498D-BF93-F3BB5B4D099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184A1066-F136-4D7D-83E7-AECD3A58E46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C69AAFA6-51FE-45E5-8300-C89E9F85BA7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F5400BA6-0B6E-4D80-ADCF-27C69C89D67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1AF2C851-4B96-4D0A-A283-CF9EC2C227D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C1D2907C-0324-4AFF-B24F-039A7212CD9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BE7434F-63F1-4D27-BEC1-427C672B71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23051D53-C8AA-45F8-92A3-E13410016F7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117DCFA-0C27-4A57-818C-34BDE93CB9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91897</xdr:rowOff>
    </xdr:from>
    <xdr:to>
      <xdr:col>54</xdr:col>
      <xdr:colOff>189865</xdr:colOff>
      <xdr:row>42</xdr:row>
      <xdr:rowOff>39700</xdr:rowOff>
    </xdr:to>
    <xdr:cxnSp macro="">
      <xdr:nvCxnSpPr>
        <xdr:cNvPr id="117" name="直線コネクタ 116">
          <a:extLst>
            <a:ext uri="{FF2B5EF4-FFF2-40B4-BE49-F238E27FC236}">
              <a16:creationId xmlns:a16="http://schemas.microsoft.com/office/drawing/2014/main" id="{943DE19C-97E3-4473-A22D-F5AA6426D8D6}"/>
            </a:ext>
          </a:extLst>
        </xdr:cNvPr>
        <xdr:cNvCxnSpPr/>
      </xdr:nvCxnSpPr>
      <xdr:spPr>
        <a:xfrm flipV="1">
          <a:off x="10476865" y="5921197"/>
          <a:ext cx="0" cy="131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43527</xdr:rowOff>
    </xdr:from>
    <xdr:ext cx="534377" cy="259045"/>
    <xdr:sp macro="" textlink="">
      <xdr:nvSpPr>
        <xdr:cNvPr id="118" name="【道路】&#10;一人当たり延長最小値テキスト">
          <a:extLst>
            <a:ext uri="{FF2B5EF4-FFF2-40B4-BE49-F238E27FC236}">
              <a16:creationId xmlns:a16="http://schemas.microsoft.com/office/drawing/2014/main" id="{F414A995-36DB-4B3E-BBA9-A8279D9D990C}"/>
            </a:ext>
          </a:extLst>
        </xdr:cNvPr>
        <xdr:cNvSpPr txBox="1"/>
      </xdr:nvSpPr>
      <xdr:spPr>
        <a:xfrm>
          <a:off x="10515600" y="72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39700</xdr:rowOff>
    </xdr:from>
    <xdr:to>
      <xdr:col>55</xdr:col>
      <xdr:colOff>88900</xdr:colOff>
      <xdr:row>42</xdr:row>
      <xdr:rowOff>39700</xdr:rowOff>
    </xdr:to>
    <xdr:cxnSp macro="">
      <xdr:nvCxnSpPr>
        <xdr:cNvPr id="119" name="直線コネクタ 118">
          <a:extLst>
            <a:ext uri="{FF2B5EF4-FFF2-40B4-BE49-F238E27FC236}">
              <a16:creationId xmlns:a16="http://schemas.microsoft.com/office/drawing/2014/main" id="{84225D99-BCF8-489E-A4B7-205EF2BC8E77}"/>
            </a:ext>
          </a:extLst>
        </xdr:cNvPr>
        <xdr:cNvCxnSpPr/>
      </xdr:nvCxnSpPr>
      <xdr:spPr>
        <a:xfrm>
          <a:off x="10388600" y="72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38574</xdr:rowOff>
    </xdr:from>
    <xdr:ext cx="534377" cy="259045"/>
    <xdr:sp macro="" textlink="">
      <xdr:nvSpPr>
        <xdr:cNvPr id="120" name="【道路】&#10;一人当たり延長最大値テキスト">
          <a:extLst>
            <a:ext uri="{FF2B5EF4-FFF2-40B4-BE49-F238E27FC236}">
              <a16:creationId xmlns:a16="http://schemas.microsoft.com/office/drawing/2014/main" id="{73389B75-B399-4D08-AF8C-58CC9F26E735}"/>
            </a:ext>
          </a:extLst>
        </xdr:cNvPr>
        <xdr:cNvSpPr txBox="1"/>
      </xdr:nvSpPr>
      <xdr:spPr>
        <a:xfrm>
          <a:off x="10515600" y="56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91897</xdr:rowOff>
    </xdr:from>
    <xdr:to>
      <xdr:col>55</xdr:col>
      <xdr:colOff>88900</xdr:colOff>
      <xdr:row>34</xdr:row>
      <xdr:rowOff>91897</xdr:rowOff>
    </xdr:to>
    <xdr:cxnSp macro="">
      <xdr:nvCxnSpPr>
        <xdr:cNvPr id="121" name="直線コネクタ 120">
          <a:extLst>
            <a:ext uri="{FF2B5EF4-FFF2-40B4-BE49-F238E27FC236}">
              <a16:creationId xmlns:a16="http://schemas.microsoft.com/office/drawing/2014/main" id="{728FCDA0-283F-4D52-92AF-5658A3EA83D2}"/>
            </a:ext>
          </a:extLst>
        </xdr:cNvPr>
        <xdr:cNvCxnSpPr/>
      </xdr:nvCxnSpPr>
      <xdr:spPr>
        <a:xfrm>
          <a:off x="10388600" y="59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160418</xdr:rowOff>
    </xdr:from>
    <xdr:ext cx="534377" cy="259045"/>
    <xdr:sp macro="" textlink="">
      <xdr:nvSpPr>
        <xdr:cNvPr id="122" name="【道路】&#10;一人当たり延長平均値テキスト">
          <a:extLst>
            <a:ext uri="{FF2B5EF4-FFF2-40B4-BE49-F238E27FC236}">
              <a16:creationId xmlns:a16="http://schemas.microsoft.com/office/drawing/2014/main" id="{36E0FEC2-7B40-4209-A90A-F4F9E59A4503}"/>
            </a:ext>
          </a:extLst>
        </xdr:cNvPr>
        <xdr:cNvSpPr txBox="1"/>
      </xdr:nvSpPr>
      <xdr:spPr>
        <a:xfrm>
          <a:off x="10515600" y="650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xdr:rowOff>
    </xdr:from>
    <xdr:to>
      <xdr:col>55</xdr:col>
      <xdr:colOff>50800</xdr:colOff>
      <xdr:row>38</xdr:row>
      <xdr:rowOff>112141</xdr:rowOff>
    </xdr:to>
    <xdr:sp macro="" textlink="">
      <xdr:nvSpPr>
        <xdr:cNvPr id="123" name="フローチャート: 判断 122">
          <a:extLst>
            <a:ext uri="{FF2B5EF4-FFF2-40B4-BE49-F238E27FC236}">
              <a16:creationId xmlns:a16="http://schemas.microsoft.com/office/drawing/2014/main" id="{E1269CDF-3CF9-47EB-8D36-B434EAA2CD1F}"/>
            </a:ext>
          </a:extLst>
        </xdr:cNvPr>
        <xdr:cNvSpPr/>
      </xdr:nvSpPr>
      <xdr:spPr>
        <a:xfrm>
          <a:off x="104267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73787</xdr:rowOff>
    </xdr:from>
    <xdr:to>
      <xdr:col>50</xdr:col>
      <xdr:colOff>165100</xdr:colOff>
      <xdr:row>39</xdr:row>
      <xdr:rowOff>3937</xdr:rowOff>
    </xdr:to>
    <xdr:sp macro="" textlink="">
      <xdr:nvSpPr>
        <xdr:cNvPr id="124" name="フローチャート: 判断 123">
          <a:extLst>
            <a:ext uri="{FF2B5EF4-FFF2-40B4-BE49-F238E27FC236}">
              <a16:creationId xmlns:a16="http://schemas.microsoft.com/office/drawing/2014/main" id="{7E0BB283-F4F6-4069-9BC5-C1053F932006}"/>
            </a:ext>
          </a:extLst>
        </xdr:cNvPr>
        <xdr:cNvSpPr/>
      </xdr:nvSpPr>
      <xdr:spPr>
        <a:xfrm>
          <a:off x="9588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75616</xdr:rowOff>
    </xdr:from>
    <xdr:to>
      <xdr:col>46</xdr:col>
      <xdr:colOff>38100</xdr:colOff>
      <xdr:row>39</xdr:row>
      <xdr:rowOff>5766</xdr:rowOff>
    </xdr:to>
    <xdr:sp macro="" textlink="">
      <xdr:nvSpPr>
        <xdr:cNvPr id="125" name="フローチャート: 判断 124">
          <a:extLst>
            <a:ext uri="{FF2B5EF4-FFF2-40B4-BE49-F238E27FC236}">
              <a16:creationId xmlns:a16="http://schemas.microsoft.com/office/drawing/2014/main" id="{FB241A5B-8BA6-4C3B-94B7-42391066D33C}"/>
            </a:ext>
          </a:extLst>
        </xdr:cNvPr>
        <xdr:cNvSpPr/>
      </xdr:nvSpPr>
      <xdr:spPr>
        <a:xfrm>
          <a:off x="8699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57747</xdr:rowOff>
    </xdr:from>
    <xdr:to>
      <xdr:col>41</xdr:col>
      <xdr:colOff>101600</xdr:colOff>
      <xdr:row>38</xdr:row>
      <xdr:rowOff>159347</xdr:rowOff>
    </xdr:to>
    <xdr:sp macro="" textlink="">
      <xdr:nvSpPr>
        <xdr:cNvPr id="126" name="フローチャート: 判断 125">
          <a:extLst>
            <a:ext uri="{FF2B5EF4-FFF2-40B4-BE49-F238E27FC236}">
              <a16:creationId xmlns:a16="http://schemas.microsoft.com/office/drawing/2014/main" id="{73BE4B67-962A-4EA6-85BA-A0828B862359}"/>
            </a:ext>
          </a:extLst>
        </xdr:cNvPr>
        <xdr:cNvSpPr/>
      </xdr:nvSpPr>
      <xdr:spPr>
        <a:xfrm>
          <a:off x="7810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65024</xdr:rowOff>
    </xdr:from>
    <xdr:to>
      <xdr:col>36</xdr:col>
      <xdr:colOff>165100</xdr:colOff>
      <xdr:row>38</xdr:row>
      <xdr:rowOff>166624</xdr:rowOff>
    </xdr:to>
    <xdr:sp macro="" textlink="">
      <xdr:nvSpPr>
        <xdr:cNvPr id="127" name="フローチャート: 判断 126">
          <a:extLst>
            <a:ext uri="{FF2B5EF4-FFF2-40B4-BE49-F238E27FC236}">
              <a16:creationId xmlns:a16="http://schemas.microsoft.com/office/drawing/2014/main" id="{6B3F2235-85A0-4488-AF50-D43D4C573368}"/>
            </a:ext>
          </a:extLst>
        </xdr:cNvPr>
        <xdr:cNvSpPr/>
      </xdr:nvSpPr>
      <xdr:spPr>
        <a:xfrm>
          <a:off x="6921500" y="65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D26A5D-4F5E-468E-A788-2AC2385599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DAA0AD0-D8E4-4179-9D00-D2F942082B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5BDC834-22CC-40B9-A7A3-9B3BD21E131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4CF9C9F-FE85-4B25-A9D5-41B8C1B53E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1237734-820B-4C2B-AF01-554C047C21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99390</xdr:rowOff>
    </xdr:from>
    <xdr:to>
      <xdr:col>55</xdr:col>
      <xdr:colOff>50800</xdr:colOff>
      <xdr:row>37</xdr:row>
      <xdr:rowOff>29540</xdr:rowOff>
    </xdr:to>
    <xdr:sp macro="" textlink="">
      <xdr:nvSpPr>
        <xdr:cNvPr id="133" name="楕円 132">
          <a:extLst>
            <a:ext uri="{FF2B5EF4-FFF2-40B4-BE49-F238E27FC236}">
              <a16:creationId xmlns:a16="http://schemas.microsoft.com/office/drawing/2014/main" id="{F3CDAAC6-2DCE-47B3-8D37-127D57BDEB19}"/>
            </a:ext>
          </a:extLst>
        </xdr:cNvPr>
        <xdr:cNvSpPr/>
      </xdr:nvSpPr>
      <xdr:spPr>
        <a:xfrm>
          <a:off x="10426700" y="62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122267</xdr:rowOff>
    </xdr:from>
    <xdr:ext cx="534377" cy="259045"/>
    <xdr:sp macro="" textlink="">
      <xdr:nvSpPr>
        <xdr:cNvPr id="134" name="【道路】&#10;一人当たり延長該当値テキスト">
          <a:extLst>
            <a:ext uri="{FF2B5EF4-FFF2-40B4-BE49-F238E27FC236}">
              <a16:creationId xmlns:a16="http://schemas.microsoft.com/office/drawing/2014/main" id="{5169D141-62B5-4C1E-A5F8-4105E74E1223}"/>
            </a:ext>
          </a:extLst>
        </xdr:cNvPr>
        <xdr:cNvSpPr txBox="1"/>
      </xdr:nvSpPr>
      <xdr:spPr>
        <a:xfrm>
          <a:off x="10515600" y="61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137757</xdr:rowOff>
    </xdr:from>
    <xdr:to>
      <xdr:col>50</xdr:col>
      <xdr:colOff>165100</xdr:colOff>
      <xdr:row>37</xdr:row>
      <xdr:rowOff>67907</xdr:rowOff>
    </xdr:to>
    <xdr:sp macro="" textlink="">
      <xdr:nvSpPr>
        <xdr:cNvPr id="135" name="楕円 134">
          <a:extLst>
            <a:ext uri="{FF2B5EF4-FFF2-40B4-BE49-F238E27FC236}">
              <a16:creationId xmlns:a16="http://schemas.microsoft.com/office/drawing/2014/main" id="{9D9F651D-74F1-414F-9B79-80404BC0009C}"/>
            </a:ext>
          </a:extLst>
        </xdr:cNvPr>
        <xdr:cNvSpPr/>
      </xdr:nvSpPr>
      <xdr:spPr>
        <a:xfrm>
          <a:off x="9588500" y="63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150190</xdr:rowOff>
    </xdr:from>
    <xdr:to>
      <xdr:col>55</xdr:col>
      <xdr:colOff>0</xdr:colOff>
      <xdr:row>37</xdr:row>
      <xdr:rowOff>17107</xdr:rowOff>
    </xdr:to>
    <xdr:cxnSp macro="">
      <xdr:nvCxnSpPr>
        <xdr:cNvPr id="136" name="直線コネクタ 135">
          <a:extLst>
            <a:ext uri="{FF2B5EF4-FFF2-40B4-BE49-F238E27FC236}">
              <a16:creationId xmlns:a16="http://schemas.microsoft.com/office/drawing/2014/main" id="{90835673-B8DA-4AD0-84E6-67F81D162453}"/>
            </a:ext>
          </a:extLst>
        </xdr:cNvPr>
        <xdr:cNvCxnSpPr/>
      </xdr:nvCxnSpPr>
      <xdr:spPr>
        <a:xfrm flipV="1">
          <a:off x="9639300" y="6322390"/>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1359</xdr:rowOff>
    </xdr:from>
    <xdr:to>
      <xdr:col>46</xdr:col>
      <xdr:colOff>38100</xdr:colOff>
      <xdr:row>37</xdr:row>
      <xdr:rowOff>102959</xdr:rowOff>
    </xdr:to>
    <xdr:sp macro="" textlink="">
      <xdr:nvSpPr>
        <xdr:cNvPr id="137" name="楕円 136">
          <a:extLst>
            <a:ext uri="{FF2B5EF4-FFF2-40B4-BE49-F238E27FC236}">
              <a16:creationId xmlns:a16="http://schemas.microsoft.com/office/drawing/2014/main" id="{57EA572B-8AA7-4A1F-8D63-43411B8A82EB}"/>
            </a:ext>
          </a:extLst>
        </xdr:cNvPr>
        <xdr:cNvSpPr/>
      </xdr:nvSpPr>
      <xdr:spPr>
        <a:xfrm>
          <a:off x="8699500" y="6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17107</xdr:rowOff>
    </xdr:from>
    <xdr:to>
      <xdr:col>50</xdr:col>
      <xdr:colOff>114300</xdr:colOff>
      <xdr:row>37</xdr:row>
      <xdr:rowOff>52159</xdr:rowOff>
    </xdr:to>
    <xdr:cxnSp macro="">
      <xdr:nvCxnSpPr>
        <xdr:cNvPr id="138" name="直線コネクタ 137">
          <a:extLst>
            <a:ext uri="{FF2B5EF4-FFF2-40B4-BE49-F238E27FC236}">
              <a16:creationId xmlns:a16="http://schemas.microsoft.com/office/drawing/2014/main" id="{27C0E3F3-EC4E-4853-B748-9D51B85AF988}"/>
            </a:ext>
          </a:extLst>
        </xdr:cNvPr>
        <xdr:cNvCxnSpPr/>
      </xdr:nvCxnSpPr>
      <xdr:spPr>
        <a:xfrm flipV="1">
          <a:off x="8750300" y="636075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62433</xdr:rowOff>
    </xdr:from>
    <xdr:to>
      <xdr:col>41</xdr:col>
      <xdr:colOff>101600</xdr:colOff>
      <xdr:row>37</xdr:row>
      <xdr:rowOff>164033</xdr:rowOff>
    </xdr:to>
    <xdr:sp macro="" textlink="">
      <xdr:nvSpPr>
        <xdr:cNvPr id="139" name="楕円 138">
          <a:extLst>
            <a:ext uri="{FF2B5EF4-FFF2-40B4-BE49-F238E27FC236}">
              <a16:creationId xmlns:a16="http://schemas.microsoft.com/office/drawing/2014/main" id="{44D9A3AC-1DBC-4D3C-8395-B9F4739F2E68}"/>
            </a:ext>
          </a:extLst>
        </xdr:cNvPr>
        <xdr:cNvSpPr/>
      </xdr:nvSpPr>
      <xdr:spPr>
        <a:xfrm>
          <a:off x="7810500" y="64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52159</xdr:rowOff>
    </xdr:from>
    <xdr:to>
      <xdr:col>45</xdr:col>
      <xdr:colOff>177800</xdr:colOff>
      <xdr:row>37</xdr:row>
      <xdr:rowOff>113233</xdr:rowOff>
    </xdr:to>
    <xdr:cxnSp macro="">
      <xdr:nvCxnSpPr>
        <xdr:cNvPr id="140" name="直線コネクタ 139">
          <a:extLst>
            <a:ext uri="{FF2B5EF4-FFF2-40B4-BE49-F238E27FC236}">
              <a16:creationId xmlns:a16="http://schemas.microsoft.com/office/drawing/2014/main" id="{80066000-F76A-44C8-98C0-9880D72C31A3}"/>
            </a:ext>
          </a:extLst>
        </xdr:cNvPr>
        <xdr:cNvCxnSpPr/>
      </xdr:nvCxnSpPr>
      <xdr:spPr>
        <a:xfrm flipV="1">
          <a:off x="7861300" y="6395809"/>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98704</xdr:rowOff>
    </xdr:from>
    <xdr:to>
      <xdr:col>36</xdr:col>
      <xdr:colOff>165100</xdr:colOff>
      <xdr:row>38</xdr:row>
      <xdr:rowOff>28854</xdr:rowOff>
    </xdr:to>
    <xdr:sp macro="" textlink="">
      <xdr:nvSpPr>
        <xdr:cNvPr id="141" name="楕円 140">
          <a:extLst>
            <a:ext uri="{FF2B5EF4-FFF2-40B4-BE49-F238E27FC236}">
              <a16:creationId xmlns:a16="http://schemas.microsoft.com/office/drawing/2014/main" id="{ECB7D68E-C49A-4E7C-B994-B0FBBA703D30}"/>
            </a:ext>
          </a:extLst>
        </xdr:cNvPr>
        <xdr:cNvSpPr/>
      </xdr:nvSpPr>
      <xdr:spPr>
        <a:xfrm>
          <a:off x="6921500" y="64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113233</xdr:rowOff>
    </xdr:from>
    <xdr:to>
      <xdr:col>41</xdr:col>
      <xdr:colOff>50800</xdr:colOff>
      <xdr:row>37</xdr:row>
      <xdr:rowOff>149504</xdr:rowOff>
    </xdr:to>
    <xdr:cxnSp macro="">
      <xdr:nvCxnSpPr>
        <xdr:cNvPr id="142" name="直線コネクタ 141">
          <a:extLst>
            <a:ext uri="{FF2B5EF4-FFF2-40B4-BE49-F238E27FC236}">
              <a16:creationId xmlns:a16="http://schemas.microsoft.com/office/drawing/2014/main" id="{36B0A0B9-659B-4B98-94AA-6A2DE9A05D61}"/>
            </a:ext>
          </a:extLst>
        </xdr:cNvPr>
        <xdr:cNvCxnSpPr/>
      </xdr:nvCxnSpPr>
      <xdr:spPr>
        <a:xfrm flipV="1">
          <a:off x="6972300" y="6456883"/>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166514</xdr:rowOff>
    </xdr:from>
    <xdr:ext cx="534377" cy="259045"/>
    <xdr:sp macro="" textlink="">
      <xdr:nvSpPr>
        <xdr:cNvPr id="143" name="n_1aveValue【道路】&#10;一人当たり延長">
          <a:extLst>
            <a:ext uri="{FF2B5EF4-FFF2-40B4-BE49-F238E27FC236}">
              <a16:creationId xmlns:a16="http://schemas.microsoft.com/office/drawing/2014/main" id="{ABD1E03B-B8C6-4526-935B-7FB094168070}"/>
            </a:ext>
          </a:extLst>
        </xdr:cNvPr>
        <xdr:cNvSpPr txBox="1"/>
      </xdr:nvSpPr>
      <xdr:spPr>
        <a:xfrm>
          <a:off x="93594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168343</xdr:rowOff>
    </xdr:from>
    <xdr:ext cx="534377" cy="259045"/>
    <xdr:sp macro="" textlink="">
      <xdr:nvSpPr>
        <xdr:cNvPr id="144" name="n_2aveValue【道路】&#10;一人当たり延長">
          <a:extLst>
            <a:ext uri="{FF2B5EF4-FFF2-40B4-BE49-F238E27FC236}">
              <a16:creationId xmlns:a16="http://schemas.microsoft.com/office/drawing/2014/main" id="{625C2B60-EF7C-4824-AA47-F31118DFE533}"/>
            </a:ext>
          </a:extLst>
        </xdr:cNvPr>
        <xdr:cNvSpPr txBox="1"/>
      </xdr:nvSpPr>
      <xdr:spPr>
        <a:xfrm>
          <a:off x="8483111" y="66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150474</xdr:rowOff>
    </xdr:from>
    <xdr:ext cx="534377" cy="259045"/>
    <xdr:sp macro="" textlink="">
      <xdr:nvSpPr>
        <xdr:cNvPr id="145" name="n_3aveValue【道路】&#10;一人当たり延長">
          <a:extLst>
            <a:ext uri="{FF2B5EF4-FFF2-40B4-BE49-F238E27FC236}">
              <a16:creationId xmlns:a16="http://schemas.microsoft.com/office/drawing/2014/main" id="{291E5879-463B-48E7-81D4-72A7E4304A68}"/>
            </a:ext>
          </a:extLst>
        </xdr:cNvPr>
        <xdr:cNvSpPr txBox="1"/>
      </xdr:nvSpPr>
      <xdr:spPr>
        <a:xfrm>
          <a:off x="7594111" y="6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157751</xdr:rowOff>
    </xdr:from>
    <xdr:ext cx="534377" cy="259045"/>
    <xdr:sp macro="" textlink="">
      <xdr:nvSpPr>
        <xdr:cNvPr id="146" name="n_4aveValue【道路】&#10;一人当たり延長">
          <a:extLst>
            <a:ext uri="{FF2B5EF4-FFF2-40B4-BE49-F238E27FC236}">
              <a16:creationId xmlns:a16="http://schemas.microsoft.com/office/drawing/2014/main" id="{C8BE0BF6-D66F-4B92-B12A-994E87503A89}"/>
            </a:ext>
          </a:extLst>
        </xdr:cNvPr>
        <xdr:cNvSpPr txBox="1"/>
      </xdr:nvSpPr>
      <xdr:spPr>
        <a:xfrm>
          <a:off x="6705111" y="66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84434</xdr:rowOff>
    </xdr:from>
    <xdr:ext cx="534377" cy="259045"/>
    <xdr:sp macro="" textlink="">
      <xdr:nvSpPr>
        <xdr:cNvPr id="147" name="n_1mainValue【道路】&#10;一人当たり延長">
          <a:extLst>
            <a:ext uri="{FF2B5EF4-FFF2-40B4-BE49-F238E27FC236}">
              <a16:creationId xmlns:a16="http://schemas.microsoft.com/office/drawing/2014/main" id="{C915DA86-17CD-4817-803E-00BEFB4B1BB9}"/>
            </a:ext>
          </a:extLst>
        </xdr:cNvPr>
        <xdr:cNvSpPr txBox="1"/>
      </xdr:nvSpPr>
      <xdr:spPr>
        <a:xfrm>
          <a:off x="9359411" y="60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119486</xdr:rowOff>
    </xdr:from>
    <xdr:ext cx="534377" cy="259045"/>
    <xdr:sp macro="" textlink="">
      <xdr:nvSpPr>
        <xdr:cNvPr id="148" name="n_2mainValue【道路】&#10;一人当たり延長">
          <a:extLst>
            <a:ext uri="{FF2B5EF4-FFF2-40B4-BE49-F238E27FC236}">
              <a16:creationId xmlns:a16="http://schemas.microsoft.com/office/drawing/2014/main" id="{587B0387-648A-4F43-B70F-B6BF6DBF0C7B}"/>
            </a:ext>
          </a:extLst>
        </xdr:cNvPr>
        <xdr:cNvSpPr txBox="1"/>
      </xdr:nvSpPr>
      <xdr:spPr>
        <a:xfrm>
          <a:off x="8483111" y="61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9110</xdr:rowOff>
    </xdr:from>
    <xdr:ext cx="534377" cy="259045"/>
    <xdr:sp macro="" textlink="">
      <xdr:nvSpPr>
        <xdr:cNvPr id="149" name="n_3mainValue【道路】&#10;一人当たり延長">
          <a:extLst>
            <a:ext uri="{FF2B5EF4-FFF2-40B4-BE49-F238E27FC236}">
              <a16:creationId xmlns:a16="http://schemas.microsoft.com/office/drawing/2014/main" id="{68219227-E62F-4F70-896F-239600365DDF}"/>
            </a:ext>
          </a:extLst>
        </xdr:cNvPr>
        <xdr:cNvSpPr txBox="1"/>
      </xdr:nvSpPr>
      <xdr:spPr>
        <a:xfrm>
          <a:off x="7594111" y="61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45381</xdr:rowOff>
    </xdr:from>
    <xdr:ext cx="534377" cy="259045"/>
    <xdr:sp macro="" textlink="">
      <xdr:nvSpPr>
        <xdr:cNvPr id="150" name="n_4mainValue【道路】&#10;一人当たり延長">
          <a:extLst>
            <a:ext uri="{FF2B5EF4-FFF2-40B4-BE49-F238E27FC236}">
              <a16:creationId xmlns:a16="http://schemas.microsoft.com/office/drawing/2014/main" id="{E55CEC81-2EE5-4D97-9180-22C10B82EE31}"/>
            </a:ext>
          </a:extLst>
        </xdr:cNvPr>
        <xdr:cNvSpPr txBox="1"/>
      </xdr:nvSpPr>
      <xdr:spPr>
        <a:xfrm>
          <a:off x="6705111" y="62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E8B2366-A02E-480D-8832-9C98BD91AA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66A1C24-F996-42DD-90E7-040BB1A62A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5F69439-4841-4A45-B4AC-E494FC94F5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9C6271C-E7DF-4BB3-AB89-D471A5C1D0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A4E2E80-BA5C-45BB-B523-4C69155A30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E927732-8D84-44ED-B603-25767E0213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4C7F4F4-DE93-4A26-AB44-668108ECEB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8CAE744-0682-430F-A615-6DB0ABEDFE7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335118B-527B-4778-A098-755A37EE25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3B82C7E-501F-4430-8E77-AD93F91DC9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6A7D3B1E-880C-4C74-846D-DBE30DFD9D2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62" name="直線コネクタ 161">
          <a:extLst>
            <a:ext uri="{FF2B5EF4-FFF2-40B4-BE49-F238E27FC236}">
              <a16:creationId xmlns:a16="http://schemas.microsoft.com/office/drawing/2014/main" id="{5C5C1DCA-7E7B-46A7-B2A4-089A1DC21389}"/>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3" name="テキスト ボックス 162">
          <a:extLst>
            <a:ext uri="{FF2B5EF4-FFF2-40B4-BE49-F238E27FC236}">
              <a16:creationId xmlns:a16="http://schemas.microsoft.com/office/drawing/2014/main" id="{C7CF79B4-40CF-4DF5-92E3-5EE8B3E4FB99}"/>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CD7FAF7-2984-4665-99BD-A141CE4FBA1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CF713D9-3ED7-42BA-ACD7-4E0FCAC306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6" name="直線コネクタ 165">
          <a:extLst>
            <a:ext uri="{FF2B5EF4-FFF2-40B4-BE49-F238E27FC236}">
              <a16:creationId xmlns:a16="http://schemas.microsoft.com/office/drawing/2014/main" id="{D334933B-ED69-4FC4-9144-7A695F7DE08F}"/>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7" name="テキスト ボックス 166">
          <a:extLst>
            <a:ext uri="{FF2B5EF4-FFF2-40B4-BE49-F238E27FC236}">
              <a16:creationId xmlns:a16="http://schemas.microsoft.com/office/drawing/2014/main" id="{3A314F78-586D-4EDB-9968-4EC803BA51C9}"/>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312A087-7C19-49C4-B2F7-F00471F9C0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63111AA4-75CC-45B5-BDF4-ACA7EE52986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47BE29E-BECF-465E-B400-36E689E49E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28575</xdr:rowOff>
    </xdr:from>
    <xdr:to>
      <xdr:col>24</xdr:col>
      <xdr:colOff>62865</xdr:colOff>
      <xdr:row>64</xdr:row>
      <xdr:rowOff>28575</xdr:rowOff>
    </xdr:to>
    <xdr:cxnSp macro="">
      <xdr:nvCxnSpPr>
        <xdr:cNvPr id="171" name="直線コネクタ 170">
          <a:extLst>
            <a:ext uri="{FF2B5EF4-FFF2-40B4-BE49-F238E27FC236}">
              <a16:creationId xmlns:a16="http://schemas.microsoft.com/office/drawing/2014/main" id="{618C8091-B263-4E28-B7EC-CC21E646BDC7}"/>
            </a:ext>
          </a:extLst>
        </xdr:cNvPr>
        <xdr:cNvCxnSpPr/>
      </xdr:nvCxnSpPr>
      <xdr:spPr>
        <a:xfrm flipV="1">
          <a:off x="4634865" y="98012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E9919A5-2413-4125-8FBC-AB1AD12C0BF2}"/>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3" name="直線コネクタ 172">
          <a:extLst>
            <a:ext uri="{FF2B5EF4-FFF2-40B4-BE49-F238E27FC236}">
              <a16:creationId xmlns:a16="http://schemas.microsoft.com/office/drawing/2014/main" id="{EDC9C098-010B-4B9E-B16E-A2EEECC75E2A}"/>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146702</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CCEFB22E-8584-4F67-9C44-54FBD275D125}"/>
            </a:ext>
          </a:extLst>
        </xdr:cNvPr>
        <xdr:cNvSpPr txBox="1"/>
      </xdr:nvSpPr>
      <xdr:spPr>
        <a:xfrm>
          <a:off x="4673600" y="957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28575</xdr:rowOff>
    </xdr:from>
    <xdr:to>
      <xdr:col>24</xdr:col>
      <xdr:colOff>152400</xdr:colOff>
      <xdr:row>57</xdr:row>
      <xdr:rowOff>28575</xdr:rowOff>
    </xdr:to>
    <xdr:cxnSp macro="">
      <xdr:nvCxnSpPr>
        <xdr:cNvPr id="175" name="直線コネクタ 174">
          <a:extLst>
            <a:ext uri="{FF2B5EF4-FFF2-40B4-BE49-F238E27FC236}">
              <a16:creationId xmlns:a16="http://schemas.microsoft.com/office/drawing/2014/main" id="{D3C3F919-F462-4F8E-AAF0-1823797C3F71}"/>
            </a:ext>
          </a:extLst>
        </xdr:cNvPr>
        <xdr:cNvCxnSpPr/>
      </xdr:nvCxnSpPr>
      <xdr:spPr>
        <a:xfrm>
          <a:off x="4546600" y="980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23A82F1-DEEE-413F-9504-8A17BBACC93D}"/>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FBA51974-0955-47ED-AAAF-5908F7F64366}"/>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342BA28E-7927-45EF-B8AB-44DD5F24A546}"/>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79" name="フローチャート: 判断 178">
          <a:extLst>
            <a:ext uri="{FF2B5EF4-FFF2-40B4-BE49-F238E27FC236}">
              <a16:creationId xmlns:a16="http://schemas.microsoft.com/office/drawing/2014/main" id="{6EC2C92E-08A0-4F3B-9395-136AC3F7D314}"/>
            </a:ext>
          </a:extLst>
        </xdr:cNvPr>
        <xdr:cNvSpPr/>
      </xdr:nvSpPr>
      <xdr:spPr>
        <a:xfrm>
          <a:off x="2857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a:extLst>
            <a:ext uri="{FF2B5EF4-FFF2-40B4-BE49-F238E27FC236}">
              <a16:creationId xmlns:a16="http://schemas.microsoft.com/office/drawing/2014/main" id="{D88CA73C-4743-407A-8C6C-DB466B904661}"/>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1" name="フローチャート: 判断 180">
          <a:extLst>
            <a:ext uri="{FF2B5EF4-FFF2-40B4-BE49-F238E27FC236}">
              <a16:creationId xmlns:a16="http://schemas.microsoft.com/office/drawing/2014/main" id="{E4A83EE9-9A89-4D91-AADC-9F84BB50C9C8}"/>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E842A2A-0D90-4A3F-9DA6-F559AC92CB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A754D6C-7F02-4F3F-9993-F2100BD5E8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4916D7-2FF3-4044-8557-1357F62560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60221A-5002-4995-B9BF-9586CA0322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F8CDC4-E58D-4BE7-B1F0-86F9A9C484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7" name="楕円 186">
          <a:extLst>
            <a:ext uri="{FF2B5EF4-FFF2-40B4-BE49-F238E27FC236}">
              <a16:creationId xmlns:a16="http://schemas.microsoft.com/office/drawing/2014/main" id="{262C5F0F-5EE6-429A-92A1-7D7426E421F2}"/>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CE23B80-C02F-4DF2-A981-7CFC7743C5B7}"/>
            </a:ext>
          </a:extLst>
        </xdr:cNvPr>
        <xdr:cNvSpPr txBox="1"/>
      </xdr:nvSpPr>
      <xdr:spPr>
        <a:xfrm>
          <a:off x="4673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9" name="楕円 188">
          <a:extLst>
            <a:ext uri="{FF2B5EF4-FFF2-40B4-BE49-F238E27FC236}">
              <a16:creationId xmlns:a16="http://schemas.microsoft.com/office/drawing/2014/main" id="{95F6B9EE-64EB-4449-B805-DDD45E4BFA20}"/>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61</xdr:row>
      <xdr:rowOff>0</xdr:rowOff>
    </xdr:to>
    <xdr:cxnSp macro="">
      <xdr:nvCxnSpPr>
        <xdr:cNvPr id="190" name="直線コネクタ 189">
          <a:extLst>
            <a:ext uri="{FF2B5EF4-FFF2-40B4-BE49-F238E27FC236}">
              <a16:creationId xmlns:a16="http://schemas.microsoft.com/office/drawing/2014/main" id="{BF8F4B94-27BA-49DB-8EF2-094A18E1803F}"/>
            </a:ext>
          </a:extLst>
        </xdr:cNvPr>
        <xdr:cNvCxnSpPr/>
      </xdr:nvCxnSpPr>
      <xdr:spPr>
        <a:xfrm>
          <a:off x="3797300" y="103784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126365</xdr:rowOff>
    </xdr:from>
    <xdr:to>
      <xdr:col>15</xdr:col>
      <xdr:colOff>101600</xdr:colOff>
      <xdr:row>60</xdr:row>
      <xdr:rowOff>56515</xdr:rowOff>
    </xdr:to>
    <xdr:sp macro="" textlink="">
      <xdr:nvSpPr>
        <xdr:cNvPr id="191" name="楕円 190">
          <a:extLst>
            <a:ext uri="{FF2B5EF4-FFF2-40B4-BE49-F238E27FC236}">
              <a16:creationId xmlns:a16="http://schemas.microsoft.com/office/drawing/2014/main" id="{E1049CB6-4320-4BA4-BA21-F507F9700728}"/>
            </a:ext>
          </a:extLst>
        </xdr:cNvPr>
        <xdr:cNvSpPr/>
      </xdr:nvSpPr>
      <xdr:spPr>
        <a:xfrm>
          <a:off x="2857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91440</xdr:rowOff>
    </xdr:to>
    <xdr:cxnSp macro="">
      <xdr:nvCxnSpPr>
        <xdr:cNvPr id="192" name="直線コネクタ 191">
          <a:extLst>
            <a:ext uri="{FF2B5EF4-FFF2-40B4-BE49-F238E27FC236}">
              <a16:creationId xmlns:a16="http://schemas.microsoft.com/office/drawing/2014/main" id="{801C25C7-67D6-454B-8E4A-112E587C0972}"/>
            </a:ext>
          </a:extLst>
        </xdr:cNvPr>
        <xdr:cNvCxnSpPr/>
      </xdr:nvCxnSpPr>
      <xdr:spPr>
        <a:xfrm>
          <a:off x="2908300" y="102927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3" name="楕円 192">
          <a:extLst>
            <a:ext uri="{FF2B5EF4-FFF2-40B4-BE49-F238E27FC236}">
              <a16:creationId xmlns:a16="http://schemas.microsoft.com/office/drawing/2014/main" id="{92D3BC6B-0EE5-4003-8DCD-68787916BA35}"/>
            </a:ext>
          </a:extLst>
        </xdr:cNvPr>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60</xdr:row>
      <xdr:rowOff>5715</xdr:rowOff>
    </xdr:to>
    <xdr:cxnSp macro="">
      <xdr:nvCxnSpPr>
        <xdr:cNvPr id="194" name="直線コネクタ 193">
          <a:extLst>
            <a:ext uri="{FF2B5EF4-FFF2-40B4-BE49-F238E27FC236}">
              <a16:creationId xmlns:a16="http://schemas.microsoft.com/office/drawing/2014/main" id="{0747CE57-0B27-4894-8127-4F284E7C2A4C}"/>
            </a:ext>
          </a:extLst>
        </xdr:cNvPr>
        <xdr:cNvCxnSpPr/>
      </xdr:nvCxnSpPr>
      <xdr:spPr>
        <a:xfrm>
          <a:off x="2019300" y="102184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137795</xdr:rowOff>
    </xdr:from>
    <xdr:to>
      <xdr:col>6</xdr:col>
      <xdr:colOff>38100</xdr:colOff>
      <xdr:row>59</xdr:row>
      <xdr:rowOff>67945</xdr:rowOff>
    </xdr:to>
    <xdr:sp macro="" textlink="">
      <xdr:nvSpPr>
        <xdr:cNvPr id="195" name="楕円 194">
          <a:extLst>
            <a:ext uri="{FF2B5EF4-FFF2-40B4-BE49-F238E27FC236}">
              <a16:creationId xmlns:a16="http://schemas.microsoft.com/office/drawing/2014/main" id="{7348BE60-C76C-4C84-9375-D791EBBB5138}"/>
            </a:ext>
          </a:extLst>
        </xdr:cNvPr>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17145</xdr:rowOff>
    </xdr:from>
    <xdr:to>
      <xdr:col>10</xdr:col>
      <xdr:colOff>114300</xdr:colOff>
      <xdr:row>59</xdr:row>
      <xdr:rowOff>102870</xdr:rowOff>
    </xdr:to>
    <xdr:cxnSp macro="">
      <xdr:nvCxnSpPr>
        <xdr:cNvPr id="196" name="直線コネクタ 195">
          <a:extLst>
            <a:ext uri="{FF2B5EF4-FFF2-40B4-BE49-F238E27FC236}">
              <a16:creationId xmlns:a16="http://schemas.microsoft.com/office/drawing/2014/main" id="{5BB0A45C-A87E-46D3-88CE-5906297D174E}"/>
            </a:ext>
          </a:extLst>
        </xdr:cNvPr>
        <xdr:cNvCxnSpPr/>
      </xdr:nvCxnSpPr>
      <xdr:spPr>
        <a:xfrm>
          <a:off x="1130300" y="101326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97CE648-727F-4979-8BBA-A144B2C500F7}"/>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921E641-96A2-4160-A600-D3A57CE68280}"/>
            </a:ext>
          </a:extLst>
        </xdr:cNvPr>
        <xdr:cNvSpPr txBox="1"/>
      </xdr:nvSpPr>
      <xdr:spPr>
        <a:xfrm>
          <a:off x="2705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35A15B8-4F7C-4B2F-AD4C-32C57D34B3E8}"/>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FFDEB4A-A5B7-47B8-A16A-8B4B4A7B20AC}"/>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EA581E2-280C-440F-BA4A-B6AC178F29A4}"/>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7579033-2D35-4F5C-AAEB-C1B7F6BA3597}"/>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FF402AD-7408-4773-A119-B571AEE8B0AB}"/>
            </a:ext>
          </a:extLst>
        </xdr:cNvPr>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84472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3F16228-7D51-4815-9123-B2BBE1ED51E8}"/>
            </a:ext>
          </a:extLst>
        </xdr:cNvPr>
        <xdr:cNvSpPr txBox="1"/>
      </xdr:nvSpPr>
      <xdr:spPr>
        <a:xfrm>
          <a:off x="927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426C93B-22BA-4664-A5CC-925A2D67D4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7C75AFD-7BF4-4FB4-B21B-D5E6CF6A89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DE36A84-8BB4-456F-B782-750A278B80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F9B3274-DDEF-477C-B0B7-CF0CFB7BE9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F3C1EB1-F0C4-4B25-AD88-922176AF26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E1C3A87-5934-4197-BF4C-CE9BABFF1A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5EFFC49-C265-4962-8F79-56260EE3A0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2FBF09B-D0DF-4E27-8AE8-B126D8C37B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6F71BF1-E6D0-4BDD-B9A9-77593369A3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DAC4EA4-9A4B-4EE6-8069-D37375C892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DFE8BBD-EF24-4488-BED9-85FD8EE4C9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92B7482-6258-4194-BDE5-664C2D1D2BC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E59ADAD-B837-41D2-987C-CF8D6E24C0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65162C7-156A-440E-BE6C-51D0AB21161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489755DE-3D6C-4AF3-8B54-2F646D5E3A3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F0B0B18-6237-4FFC-AF4E-A3CD4234E4F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5A02F46-F92C-4F32-B946-ADF9D3B08BE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DE28453A-42A9-4BE0-AC2C-09280AEEB99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B2C4EA0-AC74-45A0-A8B3-2F216A2CB9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1C3C8EFC-1FF5-47AD-91A1-A3594158AF9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A52D2B0-C476-42EC-8261-C822603A990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ED168198-358B-421E-B900-68DE4249B98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AE3AB13-95BC-4B9D-97F1-5208B494B5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2FB1AB3-A3DA-44A3-AFC7-01E71D3D898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BACADB3-368B-403C-A9A8-1F138B3119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23411</xdr:rowOff>
    </xdr:from>
    <xdr:to>
      <xdr:col>54</xdr:col>
      <xdr:colOff>189865</xdr:colOff>
      <xdr:row>64</xdr:row>
      <xdr:rowOff>83296</xdr:rowOff>
    </xdr:to>
    <xdr:cxnSp macro="">
      <xdr:nvCxnSpPr>
        <xdr:cNvPr id="230" name="直線コネクタ 229">
          <a:extLst>
            <a:ext uri="{FF2B5EF4-FFF2-40B4-BE49-F238E27FC236}">
              <a16:creationId xmlns:a16="http://schemas.microsoft.com/office/drawing/2014/main" id="{0544B2E9-FEA6-452B-B902-BB81E8FC4A8C}"/>
            </a:ext>
          </a:extLst>
        </xdr:cNvPr>
        <xdr:cNvCxnSpPr/>
      </xdr:nvCxnSpPr>
      <xdr:spPr>
        <a:xfrm flipV="1">
          <a:off x="10476865" y="9453161"/>
          <a:ext cx="0" cy="160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87123</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E39B818-638E-4D6D-836E-2CD3ED6A992A}"/>
            </a:ext>
          </a:extLst>
        </xdr:cNvPr>
        <xdr:cNvSpPr txBox="1"/>
      </xdr:nvSpPr>
      <xdr:spPr>
        <a:xfrm>
          <a:off x="10515600" y="11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83296</xdr:rowOff>
    </xdr:from>
    <xdr:to>
      <xdr:col>55</xdr:col>
      <xdr:colOff>88900</xdr:colOff>
      <xdr:row>64</xdr:row>
      <xdr:rowOff>83296</xdr:rowOff>
    </xdr:to>
    <xdr:cxnSp macro="">
      <xdr:nvCxnSpPr>
        <xdr:cNvPr id="232" name="直線コネクタ 231">
          <a:extLst>
            <a:ext uri="{FF2B5EF4-FFF2-40B4-BE49-F238E27FC236}">
              <a16:creationId xmlns:a16="http://schemas.microsoft.com/office/drawing/2014/main" id="{D80BF498-C53C-40EB-A2DC-44471989C3F8}"/>
            </a:ext>
          </a:extLst>
        </xdr:cNvPr>
        <xdr:cNvCxnSpPr/>
      </xdr:nvCxnSpPr>
      <xdr:spPr>
        <a:xfrm>
          <a:off x="10388600" y="110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141538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3E71B09-6DF5-47EE-82F0-C160C30C8F83}"/>
            </a:ext>
          </a:extLst>
        </xdr:cNvPr>
        <xdr:cNvSpPr txBox="1"/>
      </xdr:nvSpPr>
      <xdr:spPr>
        <a:xfrm>
          <a:off x="10515600" y="9228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23411</xdr:rowOff>
    </xdr:from>
    <xdr:to>
      <xdr:col>55</xdr:col>
      <xdr:colOff>88900</xdr:colOff>
      <xdr:row>55</xdr:row>
      <xdr:rowOff>23411</xdr:rowOff>
    </xdr:to>
    <xdr:cxnSp macro="">
      <xdr:nvCxnSpPr>
        <xdr:cNvPr id="234" name="直線コネクタ 233">
          <a:extLst>
            <a:ext uri="{FF2B5EF4-FFF2-40B4-BE49-F238E27FC236}">
              <a16:creationId xmlns:a16="http://schemas.microsoft.com/office/drawing/2014/main" id="{7316B2FD-1179-4168-9F67-02AE53099882}"/>
            </a:ext>
          </a:extLst>
        </xdr:cNvPr>
        <xdr:cNvCxnSpPr/>
      </xdr:nvCxnSpPr>
      <xdr:spPr>
        <a:xfrm>
          <a:off x="10388600" y="945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50071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851E08E-BAB3-4F01-9135-C6C2E5CF14A5}"/>
            </a:ext>
          </a:extLst>
        </xdr:cNvPr>
        <xdr:cNvSpPr txBox="1"/>
      </xdr:nvSpPr>
      <xdr:spPr>
        <a:xfrm>
          <a:off x="10515600" y="10508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71644</xdr:rowOff>
    </xdr:from>
    <xdr:to>
      <xdr:col>55</xdr:col>
      <xdr:colOff>50800</xdr:colOff>
      <xdr:row>62</xdr:row>
      <xdr:rowOff>1794</xdr:rowOff>
    </xdr:to>
    <xdr:sp macro="" textlink="">
      <xdr:nvSpPr>
        <xdr:cNvPr id="236" name="フローチャート: 判断 235">
          <a:extLst>
            <a:ext uri="{FF2B5EF4-FFF2-40B4-BE49-F238E27FC236}">
              <a16:creationId xmlns:a16="http://schemas.microsoft.com/office/drawing/2014/main" id="{6B738572-1648-4619-A718-51CA8373290E}"/>
            </a:ext>
          </a:extLst>
        </xdr:cNvPr>
        <xdr:cNvSpPr/>
      </xdr:nvSpPr>
      <xdr:spPr>
        <a:xfrm>
          <a:off x="104267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81626</xdr:rowOff>
    </xdr:from>
    <xdr:to>
      <xdr:col>50</xdr:col>
      <xdr:colOff>165100</xdr:colOff>
      <xdr:row>62</xdr:row>
      <xdr:rowOff>11776</xdr:rowOff>
    </xdr:to>
    <xdr:sp macro="" textlink="">
      <xdr:nvSpPr>
        <xdr:cNvPr id="237" name="フローチャート: 判断 236">
          <a:extLst>
            <a:ext uri="{FF2B5EF4-FFF2-40B4-BE49-F238E27FC236}">
              <a16:creationId xmlns:a16="http://schemas.microsoft.com/office/drawing/2014/main" id="{4DBFE4BF-AC5D-4183-9F0C-E18AF9575011}"/>
            </a:ext>
          </a:extLst>
        </xdr:cNvPr>
        <xdr:cNvSpPr/>
      </xdr:nvSpPr>
      <xdr:spPr>
        <a:xfrm>
          <a:off x="9588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90791</xdr:rowOff>
    </xdr:from>
    <xdr:to>
      <xdr:col>46</xdr:col>
      <xdr:colOff>38100</xdr:colOff>
      <xdr:row>62</xdr:row>
      <xdr:rowOff>20941</xdr:rowOff>
    </xdr:to>
    <xdr:sp macro="" textlink="">
      <xdr:nvSpPr>
        <xdr:cNvPr id="238" name="フローチャート: 判断 237">
          <a:extLst>
            <a:ext uri="{FF2B5EF4-FFF2-40B4-BE49-F238E27FC236}">
              <a16:creationId xmlns:a16="http://schemas.microsoft.com/office/drawing/2014/main" id="{67F64462-FEF8-43D4-AD77-09A827246204}"/>
            </a:ext>
          </a:extLst>
        </xdr:cNvPr>
        <xdr:cNvSpPr/>
      </xdr:nvSpPr>
      <xdr:spPr>
        <a:xfrm>
          <a:off x="8699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39" name="フローチャート: 判断 238">
          <a:extLst>
            <a:ext uri="{FF2B5EF4-FFF2-40B4-BE49-F238E27FC236}">
              <a16:creationId xmlns:a16="http://schemas.microsoft.com/office/drawing/2014/main" id="{0DF87775-A2C4-4086-8D8B-6BF7FEBFC28E}"/>
            </a:ext>
          </a:extLst>
        </xdr:cNvPr>
        <xdr:cNvSpPr/>
      </xdr:nvSpPr>
      <xdr:spPr>
        <a:xfrm>
          <a:off x="7810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40" name="フローチャート: 判断 239">
          <a:extLst>
            <a:ext uri="{FF2B5EF4-FFF2-40B4-BE49-F238E27FC236}">
              <a16:creationId xmlns:a16="http://schemas.microsoft.com/office/drawing/2014/main" id="{A6B2230A-4F1B-4C8F-B2D3-310D355C64D7}"/>
            </a:ext>
          </a:extLst>
        </xdr:cNvPr>
        <xdr:cNvSpPr/>
      </xdr:nvSpPr>
      <xdr:spPr>
        <a:xfrm>
          <a:off x="6921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C245E06-504D-4F94-BFE5-D2782F49BA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91A36F-C475-4A65-AFF9-EBD6FAB58B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D64992-18F2-40A1-82FB-520E3652D9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E7783A7-3627-467A-ADD5-04329F097D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FF5D30A-6987-4232-9E51-190F6DEA14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144061</xdr:rowOff>
    </xdr:from>
    <xdr:to>
      <xdr:col>55</xdr:col>
      <xdr:colOff>50800</xdr:colOff>
      <xdr:row>55</xdr:row>
      <xdr:rowOff>74211</xdr:rowOff>
    </xdr:to>
    <xdr:sp macro="" textlink="">
      <xdr:nvSpPr>
        <xdr:cNvPr id="246" name="楕円 245">
          <a:extLst>
            <a:ext uri="{FF2B5EF4-FFF2-40B4-BE49-F238E27FC236}">
              <a16:creationId xmlns:a16="http://schemas.microsoft.com/office/drawing/2014/main" id="{511A4EA4-AE40-4A22-A3BC-5036C034D9E1}"/>
            </a:ext>
          </a:extLst>
        </xdr:cNvPr>
        <xdr:cNvSpPr/>
      </xdr:nvSpPr>
      <xdr:spPr>
        <a:xfrm>
          <a:off x="10426700" y="94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97088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2FC00EC5-46E3-43DA-81D9-31724C3C7D13}"/>
            </a:ext>
          </a:extLst>
        </xdr:cNvPr>
        <xdr:cNvSpPr txBox="1"/>
      </xdr:nvSpPr>
      <xdr:spPr>
        <a:xfrm>
          <a:off x="10515600" y="9355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7699</xdr:rowOff>
    </xdr:from>
    <xdr:to>
      <xdr:col>50</xdr:col>
      <xdr:colOff>165100</xdr:colOff>
      <xdr:row>55</xdr:row>
      <xdr:rowOff>109299</xdr:rowOff>
    </xdr:to>
    <xdr:sp macro="" textlink="">
      <xdr:nvSpPr>
        <xdr:cNvPr id="248" name="楕円 247">
          <a:extLst>
            <a:ext uri="{FF2B5EF4-FFF2-40B4-BE49-F238E27FC236}">
              <a16:creationId xmlns:a16="http://schemas.microsoft.com/office/drawing/2014/main" id="{3FCD2924-EB1D-4DEA-B7A4-E037898B0E30}"/>
            </a:ext>
          </a:extLst>
        </xdr:cNvPr>
        <xdr:cNvSpPr/>
      </xdr:nvSpPr>
      <xdr:spPr>
        <a:xfrm>
          <a:off x="9588500" y="9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23411</xdr:rowOff>
    </xdr:from>
    <xdr:to>
      <xdr:col>55</xdr:col>
      <xdr:colOff>0</xdr:colOff>
      <xdr:row>55</xdr:row>
      <xdr:rowOff>58499</xdr:rowOff>
    </xdr:to>
    <xdr:cxnSp macro="">
      <xdr:nvCxnSpPr>
        <xdr:cNvPr id="249" name="直線コネクタ 248">
          <a:extLst>
            <a:ext uri="{FF2B5EF4-FFF2-40B4-BE49-F238E27FC236}">
              <a16:creationId xmlns:a16="http://schemas.microsoft.com/office/drawing/2014/main" id="{2A980E5C-B9A0-4541-9A16-8E2D5C1519A1}"/>
            </a:ext>
          </a:extLst>
        </xdr:cNvPr>
        <xdr:cNvCxnSpPr/>
      </xdr:nvCxnSpPr>
      <xdr:spPr>
        <a:xfrm flipV="1">
          <a:off x="9639300" y="9453161"/>
          <a:ext cx="838200" cy="3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46237</xdr:rowOff>
    </xdr:from>
    <xdr:to>
      <xdr:col>46</xdr:col>
      <xdr:colOff>38100</xdr:colOff>
      <xdr:row>55</xdr:row>
      <xdr:rowOff>147837</xdr:rowOff>
    </xdr:to>
    <xdr:sp macro="" textlink="">
      <xdr:nvSpPr>
        <xdr:cNvPr id="250" name="楕円 249">
          <a:extLst>
            <a:ext uri="{FF2B5EF4-FFF2-40B4-BE49-F238E27FC236}">
              <a16:creationId xmlns:a16="http://schemas.microsoft.com/office/drawing/2014/main" id="{35336903-325A-437E-AECB-15DC077BAC78}"/>
            </a:ext>
          </a:extLst>
        </xdr:cNvPr>
        <xdr:cNvSpPr/>
      </xdr:nvSpPr>
      <xdr:spPr>
        <a:xfrm>
          <a:off x="8699500" y="94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58499</xdr:rowOff>
    </xdr:from>
    <xdr:to>
      <xdr:col>50</xdr:col>
      <xdr:colOff>114300</xdr:colOff>
      <xdr:row>55</xdr:row>
      <xdr:rowOff>97037</xdr:rowOff>
    </xdr:to>
    <xdr:cxnSp macro="">
      <xdr:nvCxnSpPr>
        <xdr:cNvPr id="251" name="直線コネクタ 250">
          <a:extLst>
            <a:ext uri="{FF2B5EF4-FFF2-40B4-BE49-F238E27FC236}">
              <a16:creationId xmlns:a16="http://schemas.microsoft.com/office/drawing/2014/main" id="{121C9B7C-CEA6-4051-A758-AEFE2B19FB72}"/>
            </a:ext>
          </a:extLst>
        </xdr:cNvPr>
        <xdr:cNvCxnSpPr/>
      </xdr:nvCxnSpPr>
      <xdr:spPr>
        <a:xfrm flipV="1">
          <a:off x="8750300" y="9488249"/>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114653</xdr:rowOff>
    </xdr:from>
    <xdr:to>
      <xdr:col>41</xdr:col>
      <xdr:colOff>101600</xdr:colOff>
      <xdr:row>56</xdr:row>
      <xdr:rowOff>44803</xdr:rowOff>
    </xdr:to>
    <xdr:sp macro="" textlink="">
      <xdr:nvSpPr>
        <xdr:cNvPr id="252" name="楕円 251">
          <a:extLst>
            <a:ext uri="{FF2B5EF4-FFF2-40B4-BE49-F238E27FC236}">
              <a16:creationId xmlns:a16="http://schemas.microsoft.com/office/drawing/2014/main" id="{2B466216-F03D-4C34-AD9B-51067855375A}"/>
            </a:ext>
          </a:extLst>
        </xdr:cNvPr>
        <xdr:cNvSpPr/>
      </xdr:nvSpPr>
      <xdr:spPr>
        <a:xfrm>
          <a:off x="7810500" y="95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97037</xdr:rowOff>
    </xdr:from>
    <xdr:to>
      <xdr:col>45</xdr:col>
      <xdr:colOff>177800</xdr:colOff>
      <xdr:row>55</xdr:row>
      <xdr:rowOff>165453</xdr:rowOff>
    </xdr:to>
    <xdr:cxnSp macro="">
      <xdr:nvCxnSpPr>
        <xdr:cNvPr id="253" name="直線コネクタ 252">
          <a:extLst>
            <a:ext uri="{FF2B5EF4-FFF2-40B4-BE49-F238E27FC236}">
              <a16:creationId xmlns:a16="http://schemas.microsoft.com/office/drawing/2014/main" id="{551A3FD5-762D-4685-90DC-78DC254FB405}"/>
            </a:ext>
          </a:extLst>
        </xdr:cNvPr>
        <xdr:cNvCxnSpPr/>
      </xdr:nvCxnSpPr>
      <xdr:spPr>
        <a:xfrm flipV="1">
          <a:off x="7861300" y="9526787"/>
          <a:ext cx="8890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154983</xdr:rowOff>
    </xdr:from>
    <xdr:to>
      <xdr:col>36</xdr:col>
      <xdr:colOff>165100</xdr:colOff>
      <xdr:row>56</xdr:row>
      <xdr:rowOff>85133</xdr:rowOff>
    </xdr:to>
    <xdr:sp macro="" textlink="">
      <xdr:nvSpPr>
        <xdr:cNvPr id="254" name="楕円 253">
          <a:extLst>
            <a:ext uri="{FF2B5EF4-FFF2-40B4-BE49-F238E27FC236}">
              <a16:creationId xmlns:a16="http://schemas.microsoft.com/office/drawing/2014/main" id="{774E363C-56D2-473F-AAA8-FB2678CC8EF3}"/>
            </a:ext>
          </a:extLst>
        </xdr:cNvPr>
        <xdr:cNvSpPr/>
      </xdr:nvSpPr>
      <xdr:spPr>
        <a:xfrm>
          <a:off x="6921500" y="95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165453</xdr:rowOff>
    </xdr:from>
    <xdr:to>
      <xdr:col>41</xdr:col>
      <xdr:colOff>50800</xdr:colOff>
      <xdr:row>56</xdr:row>
      <xdr:rowOff>34333</xdr:rowOff>
    </xdr:to>
    <xdr:cxnSp macro="">
      <xdr:nvCxnSpPr>
        <xdr:cNvPr id="255" name="直線コネクタ 254">
          <a:extLst>
            <a:ext uri="{FF2B5EF4-FFF2-40B4-BE49-F238E27FC236}">
              <a16:creationId xmlns:a16="http://schemas.microsoft.com/office/drawing/2014/main" id="{9A131662-9CE2-4F07-BC37-849901182C78}"/>
            </a:ext>
          </a:extLst>
        </xdr:cNvPr>
        <xdr:cNvCxnSpPr/>
      </xdr:nvCxnSpPr>
      <xdr:spPr>
        <a:xfrm flipV="1">
          <a:off x="6972300" y="9595203"/>
          <a:ext cx="889000" cy="4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2903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DBA1963-BAB0-4401-AA4A-7A35DF4F345B}"/>
            </a:ext>
          </a:extLst>
        </xdr:cNvPr>
        <xdr:cNvSpPr txBox="1"/>
      </xdr:nvSpPr>
      <xdr:spPr>
        <a:xfrm>
          <a:off x="93270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12068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DB5F8F4-547D-4DB0-B3C7-9B1E100C2212}"/>
            </a:ext>
          </a:extLst>
        </xdr:cNvPr>
        <xdr:cNvSpPr txBox="1"/>
      </xdr:nvSpPr>
      <xdr:spPr>
        <a:xfrm>
          <a:off x="8450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62535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7EE5958-DD94-4CB5-8F8E-43E0E1E700D6}"/>
            </a:ext>
          </a:extLst>
        </xdr:cNvPr>
        <xdr:cNvSpPr txBox="1"/>
      </xdr:nvSpPr>
      <xdr:spPr>
        <a:xfrm>
          <a:off x="7561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137804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F11BCE5-B8BD-4368-B847-C9417A2F1FBC}"/>
            </a:ext>
          </a:extLst>
        </xdr:cNvPr>
        <xdr:cNvSpPr txBox="1"/>
      </xdr:nvSpPr>
      <xdr:spPr>
        <a:xfrm>
          <a:off x="6672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125826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C0D654C-BF28-4D9F-88E4-2337B3ED4AFB}"/>
            </a:ext>
          </a:extLst>
        </xdr:cNvPr>
        <xdr:cNvSpPr txBox="1"/>
      </xdr:nvSpPr>
      <xdr:spPr>
        <a:xfrm>
          <a:off x="9281505" y="9212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53</xdr:row>
      <xdr:rowOff>164364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938A9FBD-7D61-4328-8081-5568C038392A}"/>
            </a:ext>
          </a:extLst>
        </xdr:cNvPr>
        <xdr:cNvSpPr txBox="1"/>
      </xdr:nvSpPr>
      <xdr:spPr>
        <a:xfrm>
          <a:off x="8405205" y="92512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61330</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FD9D3CBC-8903-4F51-94D3-9848B838833D}"/>
            </a:ext>
          </a:extLst>
        </xdr:cNvPr>
        <xdr:cNvSpPr txBox="1"/>
      </xdr:nvSpPr>
      <xdr:spPr>
        <a:xfrm>
          <a:off x="7516205" y="9319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101660</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602F9CB7-629B-4BB5-B112-5B8CA3525E83}"/>
            </a:ext>
          </a:extLst>
        </xdr:cNvPr>
        <xdr:cNvSpPr txBox="1"/>
      </xdr:nvSpPr>
      <xdr:spPr>
        <a:xfrm>
          <a:off x="6627205" y="9359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22F8ACD-E57A-4524-A6C4-5559E60F22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0E2B680-B12D-451A-8B3D-3D2DE92805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14799BD-26B2-49BB-A769-2362D76D3E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D96504B-F2C0-4325-AA8C-69344BFEBA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7C70983-FC93-4DB1-9536-1BD2E9996A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4711409-4B82-4472-87F8-A6BE88B054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CBF5286-E5FB-4A83-8CE9-DE3F035664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9F7B161-66FF-4066-857C-54F9EDBFA0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D7EEE4D-B8DB-4AEA-94B8-9DEE214F0B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83F7023-697C-43B1-A451-73696C3435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D4A059A-4238-42C2-A461-A590CCEC1F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9968BE13-25CC-4F0F-B315-7198E4ED5E0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6" name="テキスト ボックス 275">
          <a:extLst>
            <a:ext uri="{FF2B5EF4-FFF2-40B4-BE49-F238E27FC236}">
              <a16:creationId xmlns:a16="http://schemas.microsoft.com/office/drawing/2014/main" id="{F1CF3482-BB79-48EA-AFA7-994088CAFCC8}"/>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66C83099-2AB3-462B-B5D3-5774AAF87CA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F1FAC7AD-9B93-4BA6-A7E2-0953D970FF4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B365E55C-DA91-41B9-AF72-1C9E7A08FE9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A18C0AC9-9C7A-44B7-9CE1-7851733278C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59E8DDC5-72DC-4102-A2DA-2A7EC574713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9D29446-48C8-4518-BFB8-A8E31602104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088B311-8F09-4547-B337-E0685776FF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A4E8841-015B-45E2-A2B4-06F6E898842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8D388C6-FC64-49E2-97E0-5AD88446FC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24385</xdr:rowOff>
    </xdr:to>
    <xdr:cxnSp macro="">
      <xdr:nvCxnSpPr>
        <xdr:cNvPr id="286" name="直線コネクタ 285">
          <a:extLst>
            <a:ext uri="{FF2B5EF4-FFF2-40B4-BE49-F238E27FC236}">
              <a16:creationId xmlns:a16="http://schemas.microsoft.com/office/drawing/2014/main" id="{6D39F67A-82E2-44E5-BAF9-9975FC2F858F}"/>
            </a:ext>
          </a:extLst>
        </xdr:cNvPr>
        <xdr:cNvCxnSpPr/>
      </xdr:nvCxnSpPr>
      <xdr:spPr>
        <a:xfrm flipV="1">
          <a:off x="4634865" y="1351178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E59D1B22-E8C5-41F2-9760-06E4EA83F04B}"/>
            </a:ext>
          </a:extLst>
        </xdr:cNvPr>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8" name="直線コネクタ 287">
          <a:extLst>
            <a:ext uri="{FF2B5EF4-FFF2-40B4-BE49-F238E27FC236}">
              <a16:creationId xmlns:a16="http://schemas.microsoft.com/office/drawing/2014/main" id="{87E4D46A-D990-4205-91E6-73DBA3954AD3}"/>
            </a:ext>
          </a:extLst>
        </xdr:cNvPr>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6E41C9B-2D28-475B-BC6C-C2E52AB959E5}"/>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90" name="直線コネクタ 289">
          <a:extLst>
            <a:ext uri="{FF2B5EF4-FFF2-40B4-BE49-F238E27FC236}">
              <a16:creationId xmlns:a16="http://schemas.microsoft.com/office/drawing/2014/main" id="{068ACE41-B7C2-4A90-BF96-9C714F076175}"/>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BAEC8CA-E02C-4245-BB71-30D80FE012D7}"/>
            </a:ext>
          </a:extLst>
        </xdr:cNvPr>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2" name="フローチャート: 判断 291">
          <a:extLst>
            <a:ext uri="{FF2B5EF4-FFF2-40B4-BE49-F238E27FC236}">
              <a16:creationId xmlns:a16="http://schemas.microsoft.com/office/drawing/2014/main" id="{45ADD2EC-C878-4C63-A3E3-FF9050B3C356}"/>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93" name="フローチャート: 判断 292">
          <a:extLst>
            <a:ext uri="{FF2B5EF4-FFF2-40B4-BE49-F238E27FC236}">
              <a16:creationId xmlns:a16="http://schemas.microsoft.com/office/drawing/2014/main" id="{03F3F423-14C7-4B35-9668-0AC24622BED7}"/>
            </a:ext>
          </a:extLst>
        </xdr:cNvPr>
        <xdr:cNvSpPr/>
      </xdr:nvSpPr>
      <xdr:spPr>
        <a:xfrm>
          <a:off x="3746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94" name="フローチャート: 判断 293">
          <a:extLst>
            <a:ext uri="{FF2B5EF4-FFF2-40B4-BE49-F238E27FC236}">
              <a16:creationId xmlns:a16="http://schemas.microsoft.com/office/drawing/2014/main" id="{B332BB11-178A-433C-8C09-5034E6AB1883}"/>
            </a:ext>
          </a:extLst>
        </xdr:cNvPr>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83313</xdr:rowOff>
    </xdr:from>
    <xdr:to>
      <xdr:col>10</xdr:col>
      <xdr:colOff>165100</xdr:colOff>
      <xdr:row>81</xdr:row>
      <xdr:rowOff>13463</xdr:rowOff>
    </xdr:to>
    <xdr:sp macro="" textlink="">
      <xdr:nvSpPr>
        <xdr:cNvPr id="295" name="フローチャート: 判断 294">
          <a:extLst>
            <a:ext uri="{FF2B5EF4-FFF2-40B4-BE49-F238E27FC236}">
              <a16:creationId xmlns:a16="http://schemas.microsoft.com/office/drawing/2014/main" id="{C76B8D92-E344-425B-ADAF-28FD46D4E2CB}"/>
            </a:ext>
          </a:extLst>
        </xdr:cNvPr>
        <xdr:cNvSpPr/>
      </xdr:nvSpPr>
      <xdr:spPr>
        <a:xfrm>
          <a:off x="1968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6" name="フローチャート: 判断 295">
          <a:extLst>
            <a:ext uri="{FF2B5EF4-FFF2-40B4-BE49-F238E27FC236}">
              <a16:creationId xmlns:a16="http://schemas.microsoft.com/office/drawing/2014/main" id="{2985AF7D-9934-4505-BEDB-E24ABB7A1402}"/>
            </a:ext>
          </a:extLst>
        </xdr:cNvPr>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E7A26B9-D650-43A3-9059-2CCC598462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6182D48-0E4A-4D48-ABF8-6BD7E4632F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1F0F55-E6BD-4652-87ED-48EC91CAD1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C6BBFD-01B0-42AC-B75E-99BAFDAFB1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4C1926-F17A-42F9-98ED-99D2A08AE69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87885</xdr:rowOff>
    </xdr:from>
    <xdr:to>
      <xdr:col>24</xdr:col>
      <xdr:colOff>114300</xdr:colOff>
      <xdr:row>79</xdr:row>
      <xdr:rowOff>18035</xdr:rowOff>
    </xdr:to>
    <xdr:sp macro="" textlink="">
      <xdr:nvSpPr>
        <xdr:cNvPr id="302" name="楕円 301">
          <a:extLst>
            <a:ext uri="{FF2B5EF4-FFF2-40B4-BE49-F238E27FC236}">
              <a16:creationId xmlns:a16="http://schemas.microsoft.com/office/drawing/2014/main" id="{1A1C6127-B3E1-4790-ACE4-D364A9E7AFEA}"/>
            </a:ext>
          </a:extLst>
        </xdr:cNvPr>
        <xdr:cNvSpPr/>
      </xdr:nvSpPr>
      <xdr:spPr>
        <a:xfrm>
          <a:off x="45847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40912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6D6373A-F43B-46EF-9CED-D2DF64C9CB94}"/>
            </a:ext>
          </a:extLst>
        </xdr:cNvPr>
        <xdr:cNvSpPr txBox="1"/>
      </xdr:nvSpPr>
      <xdr:spPr>
        <a:xfrm>
          <a:off x="4673600" y="134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69596</xdr:rowOff>
    </xdr:from>
    <xdr:to>
      <xdr:col>20</xdr:col>
      <xdr:colOff>38100</xdr:colOff>
      <xdr:row>78</xdr:row>
      <xdr:rowOff>171196</xdr:rowOff>
    </xdr:to>
    <xdr:sp macro="" textlink="">
      <xdr:nvSpPr>
        <xdr:cNvPr id="304" name="楕円 303">
          <a:extLst>
            <a:ext uri="{FF2B5EF4-FFF2-40B4-BE49-F238E27FC236}">
              <a16:creationId xmlns:a16="http://schemas.microsoft.com/office/drawing/2014/main" id="{5074D54F-7A51-4F94-81E4-D27DAB490389}"/>
            </a:ext>
          </a:extLst>
        </xdr:cNvPr>
        <xdr:cNvSpPr/>
      </xdr:nvSpPr>
      <xdr:spPr>
        <a:xfrm>
          <a:off x="3746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120396</xdr:rowOff>
    </xdr:from>
    <xdr:to>
      <xdr:col>24</xdr:col>
      <xdr:colOff>63500</xdr:colOff>
      <xdr:row>78</xdr:row>
      <xdr:rowOff>138685</xdr:rowOff>
    </xdr:to>
    <xdr:cxnSp macro="">
      <xdr:nvCxnSpPr>
        <xdr:cNvPr id="305" name="直線コネクタ 304">
          <a:extLst>
            <a:ext uri="{FF2B5EF4-FFF2-40B4-BE49-F238E27FC236}">
              <a16:creationId xmlns:a16="http://schemas.microsoft.com/office/drawing/2014/main" id="{C3E027EE-397A-4649-90F5-26898F2EAADF}"/>
            </a:ext>
          </a:extLst>
        </xdr:cNvPr>
        <xdr:cNvCxnSpPr/>
      </xdr:nvCxnSpPr>
      <xdr:spPr>
        <a:xfrm>
          <a:off x="3797300" y="134934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140463</xdr:rowOff>
    </xdr:from>
    <xdr:to>
      <xdr:col>15</xdr:col>
      <xdr:colOff>101600</xdr:colOff>
      <xdr:row>78</xdr:row>
      <xdr:rowOff>70613</xdr:rowOff>
    </xdr:to>
    <xdr:sp macro="" textlink="">
      <xdr:nvSpPr>
        <xdr:cNvPr id="306" name="楕円 305">
          <a:extLst>
            <a:ext uri="{FF2B5EF4-FFF2-40B4-BE49-F238E27FC236}">
              <a16:creationId xmlns:a16="http://schemas.microsoft.com/office/drawing/2014/main" id="{0BC38DCB-0DB4-4F23-A8FA-96E1C0306579}"/>
            </a:ext>
          </a:extLst>
        </xdr:cNvPr>
        <xdr:cNvSpPr/>
      </xdr:nvSpPr>
      <xdr:spPr>
        <a:xfrm>
          <a:off x="2857500" y="13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19813</xdr:rowOff>
    </xdr:from>
    <xdr:to>
      <xdr:col>19</xdr:col>
      <xdr:colOff>177800</xdr:colOff>
      <xdr:row>78</xdr:row>
      <xdr:rowOff>120396</xdr:rowOff>
    </xdr:to>
    <xdr:cxnSp macro="">
      <xdr:nvCxnSpPr>
        <xdr:cNvPr id="307" name="直線コネクタ 306">
          <a:extLst>
            <a:ext uri="{FF2B5EF4-FFF2-40B4-BE49-F238E27FC236}">
              <a16:creationId xmlns:a16="http://schemas.microsoft.com/office/drawing/2014/main" id="{3B36966E-1586-487B-8DB1-EABE38832E3F}"/>
            </a:ext>
          </a:extLst>
        </xdr:cNvPr>
        <xdr:cNvCxnSpPr/>
      </xdr:nvCxnSpPr>
      <xdr:spPr>
        <a:xfrm>
          <a:off x="2908300" y="133929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74168</xdr:rowOff>
    </xdr:from>
    <xdr:to>
      <xdr:col>10</xdr:col>
      <xdr:colOff>165100</xdr:colOff>
      <xdr:row>79</xdr:row>
      <xdr:rowOff>4318</xdr:rowOff>
    </xdr:to>
    <xdr:sp macro="" textlink="">
      <xdr:nvSpPr>
        <xdr:cNvPr id="308" name="楕円 307">
          <a:extLst>
            <a:ext uri="{FF2B5EF4-FFF2-40B4-BE49-F238E27FC236}">
              <a16:creationId xmlns:a16="http://schemas.microsoft.com/office/drawing/2014/main" id="{017CD234-BA70-41C4-BC84-CA47151FE2D5}"/>
            </a:ext>
          </a:extLst>
        </xdr:cNvPr>
        <xdr:cNvSpPr/>
      </xdr:nvSpPr>
      <xdr:spPr>
        <a:xfrm>
          <a:off x="1968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19813</xdr:rowOff>
    </xdr:from>
    <xdr:to>
      <xdr:col>15</xdr:col>
      <xdr:colOff>50800</xdr:colOff>
      <xdr:row>78</xdr:row>
      <xdr:rowOff>124968</xdr:rowOff>
    </xdr:to>
    <xdr:cxnSp macro="">
      <xdr:nvCxnSpPr>
        <xdr:cNvPr id="309" name="直線コネクタ 308">
          <a:extLst>
            <a:ext uri="{FF2B5EF4-FFF2-40B4-BE49-F238E27FC236}">
              <a16:creationId xmlns:a16="http://schemas.microsoft.com/office/drawing/2014/main" id="{D47431C3-DB42-4A23-8A9F-756595295F78}"/>
            </a:ext>
          </a:extLst>
        </xdr:cNvPr>
        <xdr:cNvCxnSpPr/>
      </xdr:nvCxnSpPr>
      <xdr:spPr>
        <a:xfrm flipV="1">
          <a:off x="2019300" y="133929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10" name="楕円 309">
          <a:extLst>
            <a:ext uri="{FF2B5EF4-FFF2-40B4-BE49-F238E27FC236}">
              <a16:creationId xmlns:a16="http://schemas.microsoft.com/office/drawing/2014/main" id="{7464FB5B-C44A-45B9-99A8-5FDFC0C1E2AE}"/>
            </a:ext>
          </a:extLst>
        </xdr:cNvPr>
        <xdr:cNvSpPr/>
      </xdr:nvSpPr>
      <xdr:spPr>
        <a:xfrm>
          <a:off x="1079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124968</xdr:rowOff>
    </xdr:from>
    <xdr:to>
      <xdr:col>10</xdr:col>
      <xdr:colOff>114300</xdr:colOff>
      <xdr:row>79</xdr:row>
      <xdr:rowOff>3811</xdr:rowOff>
    </xdr:to>
    <xdr:cxnSp macro="">
      <xdr:nvCxnSpPr>
        <xdr:cNvPr id="311" name="直線コネクタ 310">
          <a:extLst>
            <a:ext uri="{FF2B5EF4-FFF2-40B4-BE49-F238E27FC236}">
              <a16:creationId xmlns:a16="http://schemas.microsoft.com/office/drawing/2014/main" id="{C852C749-8813-4483-9985-4F4457699FCF}"/>
            </a:ext>
          </a:extLst>
        </xdr:cNvPr>
        <xdr:cNvCxnSpPr/>
      </xdr:nvCxnSpPr>
      <xdr:spPr>
        <a:xfrm flipV="1">
          <a:off x="1130300" y="13498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109745</xdr:rowOff>
    </xdr:from>
    <xdr:ext cx="405111" cy="259045"/>
    <xdr:sp macro="" textlink="">
      <xdr:nvSpPr>
        <xdr:cNvPr id="312" name="n_1aveValue【公営住宅】&#10;有形固定資産減価償却率">
          <a:extLst>
            <a:ext uri="{FF2B5EF4-FFF2-40B4-BE49-F238E27FC236}">
              <a16:creationId xmlns:a16="http://schemas.microsoft.com/office/drawing/2014/main" id="{1E854B11-397E-4DF6-9C0E-D6BC97FD2F70}"/>
            </a:ext>
          </a:extLst>
        </xdr:cNvPr>
        <xdr:cNvSpPr txBox="1"/>
      </xdr:nvSpPr>
      <xdr:spPr>
        <a:xfrm>
          <a:off x="35820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313" name="n_2aveValue【公営住宅】&#10;有形固定資産減価償却率">
          <a:extLst>
            <a:ext uri="{FF2B5EF4-FFF2-40B4-BE49-F238E27FC236}">
              <a16:creationId xmlns:a16="http://schemas.microsoft.com/office/drawing/2014/main" id="{EB162FB4-6737-4A4B-8751-5AB1E932A675}"/>
            </a:ext>
          </a:extLst>
        </xdr:cNvPr>
        <xdr:cNvSpPr txBox="1"/>
      </xdr:nvSpPr>
      <xdr:spPr>
        <a:xfrm>
          <a:off x="2705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4590</xdr:rowOff>
    </xdr:from>
    <xdr:ext cx="405111" cy="259045"/>
    <xdr:sp macro="" textlink="">
      <xdr:nvSpPr>
        <xdr:cNvPr id="314" name="n_3aveValue【公営住宅】&#10;有形固定資産減価償却率">
          <a:extLst>
            <a:ext uri="{FF2B5EF4-FFF2-40B4-BE49-F238E27FC236}">
              <a16:creationId xmlns:a16="http://schemas.microsoft.com/office/drawing/2014/main" id="{AACFCA71-141A-4182-AEF5-8C82E240AC6A}"/>
            </a:ext>
          </a:extLst>
        </xdr:cNvPr>
        <xdr:cNvSpPr txBox="1"/>
      </xdr:nvSpPr>
      <xdr:spPr>
        <a:xfrm>
          <a:off x="1816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13733</xdr:rowOff>
    </xdr:from>
    <xdr:ext cx="405111" cy="259045"/>
    <xdr:sp macro="" textlink="">
      <xdr:nvSpPr>
        <xdr:cNvPr id="315" name="n_4aveValue【公営住宅】&#10;有形固定資産減価償却率">
          <a:extLst>
            <a:ext uri="{FF2B5EF4-FFF2-40B4-BE49-F238E27FC236}">
              <a16:creationId xmlns:a16="http://schemas.microsoft.com/office/drawing/2014/main" id="{BF544C47-9B89-4B48-A16A-F645FF267A33}"/>
            </a:ext>
          </a:extLst>
        </xdr:cNvPr>
        <xdr:cNvSpPr txBox="1"/>
      </xdr:nvSpPr>
      <xdr:spPr>
        <a:xfrm>
          <a:off x="927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16273</xdr:rowOff>
    </xdr:from>
    <xdr:ext cx="405111" cy="259045"/>
    <xdr:sp macro="" textlink="">
      <xdr:nvSpPr>
        <xdr:cNvPr id="316" name="n_1mainValue【公営住宅】&#10;有形固定資産減価償却率">
          <a:extLst>
            <a:ext uri="{FF2B5EF4-FFF2-40B4-BE49-F238E27FC236}">
              <a16:creationId xmlns:a16="http://schemas.microsoft.com/office/drawing/2014/main" id="{17A438D7-1B2C-41EC-999D-AB66A2298FD0}"/>
            </a:ext>
          </a:extLst>
        </xdr:cNvPr>
        <xdr:cNvSpPr txBox="1"/>
      </xdr:nvSpPr>
      <xdr:spPr>
        <a:xfrm>
          <a:off x="35820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87140</xdr:rowOff>
    </xdr:from>
    <xdr:ext cx="405111" cy="259045"/>
    <xdr:sp macro="" textlink="">
      <xdr:nvSpPr>
        <xdr:cNvPr id="317" name="n_2mainValue【公営住宅】&#10;有形固定資産減価償却率">
          <a:extLst>
            <a:ext uri="{FF2B5EF4-FFF2-40B4-BE49-F238E27FC236}">
              <a16:creationId xmlns:a16="http://schemas.microsoft.com/office/drawing/2014/main" id="{A564F156-48CD-4B26-9EA4-839CA8F568A5}"/>
            </a:ext>
          </a:extLst>
        </xdr:cNvPr>
        <xdr:cNvSpPr txBox="1"/>
      </xdr:nvSpPr>
      <xdr:spPr>
        <a:xfrm>
          <a:off x="2705744" y="1311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20845</xdr:rowOff>
    </xdr:from>
    <xdr:ext cx="405111" cy="259045"/>
    <xdr:sp macro="" textlink="">
      <xdr:nvSpPr>
        <xdr:cNvPr id="318" name="n_3mainValue【公営住宅】&#10;有形固定資産減価償却率">
          <a:extLst>
            <a:ext uri="{FF2B5EF4-FFF2-40B4-BE49-F238E27FC236}">
              <a16:creationId xmlns:a16="http://schemas.microsoft.com/office/drawing/2014/main" id="{01B6CE44-8105-4F7D-A8B1-A1555F11E5CC}"/>
            </a:ext>
          </a:extLst>
        </xdr:cNvPr>
        <xdr:cNvSpPr txBox="1"/>
      </xdr:nvSpPr>
      <xdr:spPr>
        <a:xfrm>
          <a:off x="1816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19" name="n_4mainValue【公営住宅】&#10;有形固定資産減価償却率">
          <a:extLst>
            <a:ext uri="{FF2B5EF4-FFF2-40B4-BE49-F238E27FC236}">
              <a16:creationId xmlns:a16="http://schemas.microsoft.com/office/drawing/2014/main" id="{C1A56AB1-1AC1-46C5-93B1-54994A8697CB}"/>
            </a:ext>
          </a:extLst>
        </xdr:cNvPr>
        <xdr:cNvSpPr txBox="1"/>
      </xdr:nvSpPr>
      <xdr:spPr>
        <a:xfrm>
          <a:off x="927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4EB9A1E-B7C0-4E93-8D4D-942F8EBEE0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518ED26-323E-47E9-B2A4-98323BBACA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54EAE7-158D-4DFC-B54E-1C372C8DF0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DA7A9B-7499-4D63-8451-E937D6AF3D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6D12019-E607-4664-9EA6-87EAB44EF0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3CF9B81-DBB1-419D-817C-3CFD7D517A8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B4F1168-92FC-4160-A8B5-441BA44F84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45BB76F-CCB2-434A-8E61-21A20400CE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FC6BF1C-F391-4229-8F66-6CCF04396A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3AAA956-A301-4E09-B717-648333B089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D5742968-A92C-43B0-99A1-A911B83416B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5009F94-9E8E-4BE4-AD7C-920B0255B49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9301B91-EB39-4E74-A1F1-6C1D37720F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92F0AB2-A451-4F28-A39A-ED729C777A5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EA4A522-12B8-489E-8348-3A5A3108823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129ECDD-2D53-4BD9-8754-7D175DEF9DF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431B943-BC37-4AFD-9E96-ED96F492AFF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2D636EE4-265A-40AB-9E5F-628C1C714F6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5FCD7E8-F794-4E7E-90FD-4ED5F21026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A6C29C5-F80D-469A-B4CC-0005E410BAF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45ACC0E-9ED7-4676-B837-BCC8D436E9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86</xdr:row>
      <xdr:rowOff>24385</xdr:rowOff>
    </xdr:to>
    <xdr:cxnSp macro="">
      <xdr:nvCxnSpPr>
        <xdr:cNvPr id="341" name="直線コネクタ 340">
          <a:extLst>
            <a:ext uri="{FF2B5EF4-FFF2-40B4-BE49-F238E27FC236}">
              <a16:creationId xmlns:a16="http://schemas.microsoft.com/office/drawing/2014/main" id="{DE7DE22E-1D2E-489E-ADC9-C205A8321E4B}"/>
            </a:ext>
          </a:extLst>
        </xdr:cNvPr>
        <xdr:cNvCxnSpPr/>
      </xdr:nvCxnSpPr>
      <xdr:spPr>
        <a:xfrm flipV="1">
          <a:off x="10476865" y="13496697"/>
          <a:ext cx="0" cy="127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2" name="【公営住宅】&#10;一人当たり面積最小値テキスト">
          <a:extLst>
            <a:ext uri="{FF2B5EF4-FFF2-40B4-BE49-F238E27FC236}">
              <a16:creationId xmlns:a16="http://schemas.microsoft.com/office/drawing/2014/main" id="{ADB7A83A-4AC9-4D41-A39C-C89EF977EB39}"/>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3" name="直線コネクタ 342">
          <a:extLst>
            <a:ext uri="{FF2B5EF4-FFF2-40B4-BE49-F238E27FC236}">
              <a16:creationId xmlns:a16="http://schemas.microsoft.com/office/drawing/2014/main" id="{97E4BC8F-944F-4F9B-85F2-416290BE88BF}"/>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44" name="【公営住宅】&#10;一人当たり面積最大値テキスト">
          <a:extLst>
            <a:ext uri="{FF2B5EF4-FFF2-40B4-BE49-F238E27FC236}">
              <a16:creationId xmlns:a16="http://schemas.microsoft.com/office/drawing/2014/main" id="{B527CA12-60AC-402A-B3A1-58B077ACE6B0}"/>
            </a:ext>
          </a:extLst>
        </xdr:cNvPr>
        <xdr:cNvSpPr txBox="1"/>
      </xdr:nvSpPr>
      <xdr:spPr>
        <a:xfrm>
          <a:off x="10515600" y="13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45" name="直線コネクタ 344">
          <a:extLst>
            <a:ext uri="{FF2B5EF4-FFF2-40B4-BE49-F238E27FC236}">
              <a16:creationId xmlns:a16="http://schemas.microsoft.com/office/drawing/2014/main" id="{B84A4F5D-C968-41E1-8375-E28E517E5805}"/>
            </a:ext>
          </a:extLst>
        </xdr:cNvPr>
        <xdr:cNvCxnSpPr/>
      </xdr:nvCxnSpPr>
      <xdr:spPr>
        <a:xfrm>
          <a:off x="10388600" y="13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3675</xdr:rowOff>
    </xdr:from>
    <xdr:ext cx="469744" cy="259045"/>
    <xdr:sp macro="" textlink="">
      <xdr:nvSpPr>
        <xdr:cNvPr id="346" name="【公営住宅】&#10;一人当たり面積平均値テキスト">
          <a:extLst>
            <a:ext uri="{FF2B5EF4-FFF2-40B4-BE49-F238E27FC236}">
              <a16:creationId xmlns:a16="http://schemas.microsoft.com/office/drawing/2014/main" id="{4F9B5F66-D5CA-4F06-A416-9D39AAB9965F}"/>
            </a:ext>
          </a:extLst>
        </xdr:cNvPr>
        <xdr:cNvSpPr txBox="1"/>
      </xdr:nvSpPr>
      <xdr:spPr>
        <a:xfrm>
          <a:off x="10515600" y="14062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47" name="フローチャート: 判断 346">
          <a:extLst>
            <a:ext uri="{FF2B5EF4-FFF2-40B4-BE49-F238E27FC236}">
              <a16:creationId xmlns:a16="http://schemas.microsoft.com/office/drawing/2014/main" id="{D2FB1B73-976C-4F8D-8465-67BB97C06B5E}"/>
            </a:ext>
          </a:extLst>
        </xdr:cNvPr>
        <xdr:cNvSpPr/>
      </xdr:nvSpPr>
      <xdr:spPr>
        <a:xfrm>
          <a:off x="104267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28905</xdr:rowOff>
    </xdr:from>
    <xdr:to>
      <xdr:col>50</xdr:col>
      <xdr:colOff>165100</xdr:colOff>
      <xdr:row>82</xdr:row>
      <xdr:rowOff>130505</xdr:rowOff>
    </xdr:to>
    <xdr:sp macro="" textlink="">
      <xdr:nvSpPr>
        <xdr:cNvPr id="348" name="フローチャート: 判断 347">
          <a:extLst>
            <a:ext uri="{FF2B5EF4-FFF2-40B4-BE49-F238E27FC236}">
              <a16:creationId xmlns:a16="http://schemas.microsoft.com/office/drawing/2014/main" id="{A1B8B993-8E2F-4D18-83DE-0D619C2142AA}"/>
            </a:ext>
          </a:extLst>
        </xdr:cNvPr>
        <xdr:cNvSpPr/>
      </xdr:nvSpPr>
      <xdr:spPr>
        <a:xfrm>
          <a:off x="9588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139091</xdr:rowOff>
    </xdr:from>
    <xdr:to>
      <xdr:col>46</xdr:col>
      <xdr:colOff>38100</xdr:colOff>
      <xdr:row>82</xdr:row>
      <xdr:rowOff>69241</xdr:rowOff>
    </xdr:to>
    <xdr:sp macro="" textlink="">
      <xdr:nvSpPr>
        <xdr:cNvPr id="349" name="フローチャート: 判断 348">
          <a:extLst>
            <a:ext uri="{FF2B5EF4-FFF2-40B4-BE49-F238E27FC236}">
              <a16:creationId xmlns:a16="http://schemas.microsoft.com/office/drawing/2014/main" id="{2D257BEB-174B-4DCB-BF48-6EC3E4ACAEE3}"/>
            </a:ext>
          </a:extLst>
        </xdr:cNvPr>
        <xdr:cNvSpPr/>
      </xdr:nvSpPr>
      <xdr:spPr>
        <a:xfrm>
          <a:off x="8699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14275</xdr:rowOff>
    </xdr:from>
    <xdr:to>
      <xdr:col>41</xdr:col>
      <xdr:colOff>101600</xdr:colOff>
      <xdr:row>82</xdr:row>
      <xdr:rowOff>115875</xdr:rowOff>
    </xdr:to>
    <xdr:sp macro="" textlink="">
      <xdr:nvSpPr>
        <xdr:cNvPr id="350" name="フローチャート: 判断 349">
          <a:extLst>
            <a:ext uri="{FF2B5EF4-FFF2-40B4-BE49-F238E27FC236}">
              <a16:creationId xmlns:a16="http://schemas.microsoft.com/office/drawing/2014/main" id="{0A99B02A-3190-44AE-9BBE-1E7899E9B635}"/>
            </a:ext>
          </a:extLst>
        </xdr:cNvPr>
        <xdr:cNvSpPr/>
      </xdr:nvSpPr>
      <xdr:spPr>
        <a:xfrm>
          <a:off x="7810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41708</xdr:rowOff>
    </xdr:from>
    <xdr:to>
      <xdr:col>36</xdr:col>
      <xdr:colOff>165100</xdr:colOff>
      <xdr:row>82</xdr:row>
      <xdr:rowOff>143308</xdr:rowOff>
    </xdr:to>
    <xdr:sp macro="" textlink="">
      <xdr:nvSpPr>
        <xdr:cNvPr id="351" name="フローチャート: 判断 350">
          <a:extLst>
            <a:ext uri="{FF2B5EF4-FFF2-40B4-BE49-F238E27FC236}">
              <a16:creationId xmlns:a16="http://schemas.microsoft.com/office/drawing/2014/main" id="{C9677DCC-6A5F-4D88-AC16-A64AB908AB0E}"/>
            </a:ext>
          </a:extLst>
        </xdr:cNvPr>
        <xdr:cNvSpPr/>
      </xdr:nvSpPr>
      <xdr:spPr>
        <a:xfrm>
          <a:off x="6921500" y="141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FB612C6-2FA8-4310-B12D-487D860ECE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61B31A4-1643-45B9-BCEC-32527CC65E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E478D31-2963-41B7-AC40-248BCC07BC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4E27A1-A5B2-4859-A702-052731282A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8138D2-B6AE-42CA-8E61-08D5B47E54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72797</xdr:rowOff>
    </xdr:from>
    <xdr:to>
      <xdr:col>55</xdr:col>
      <xdr:colOff>50800</xdr:colOff>
      <xdr:row>79</xdr:row>
      <xdr:rowOff>2947</xdr:rowOff>
    </xdr:to>
    <xdr:sp macro="" textlink="">
      <xdr:nvSpPr>
        <xdr:cNvPr id="357" name="楕円 356">
          <a:extLst>
            <a:ext uri="{FF2B5EF4-FFF2-40B4-BE49-F238E27FC236}">
              <a16:creationId xmlns:a16="http://schemas.microsoft.com/office/drawing/2014/main" id="{07E5B828-AF20-447B-ACE4-A11AD9E333FD}"/>
            </a:ext>
          </a:extLst>
        </xdr:cNvPr>
        <xdr:cNvSpPr/>
      </xdr:nvSpPr>
      <xdr:spPr>
        <a:xfrm>
          <a:off x="10426700" y="134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25824</xdr:rowOff>
    </xdr:from>
    <xdr:ext cx="469744" cy="259045"/>
    <xdr:sp macro="" textlink="">
      <xdr:nvSpPr>
        <xdr:cNvPr id="358" name="【公営住宅】&#10;一人当たり面積該当値テキスト">
          <a:extLst>
            <a:ext uri="{FF2B5EF4-FFF2-40B4-BE49-F238E27FC236}">
              <a16:creationId xmlns:a16="http://schemas.microsoft.com/office/drawing/2014/main" id="{BBF8BE94-9898-47F3-854F-8710B61FED82}"/>
            </a:ext>
          </a:extLst>
        </xdr:cNvPr>
        <xdr:cNvSpPr txBox="1"/>
      </xdr:nvSpPr>
      <xdr:spPr>
        <a:xfrm>
          <a:off x="10515600" y="1339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93371</xdr:rowOff>
    </xdr:from>
    <xdr:to>
      <xdr:col>50</xdr:col>
      <xdr:colOff>165100</xdr:colOff>
      <xdr:row>79</xdr:row>
      <xdr:rowOff>23521</xdr:rowOff>
    </xdr:to>
    <xdr:sp macro="" textlink="">
      <xdr:nvSpPr>
        <xdr:cNvPr id="359" name="楕円 358">
          <a:extLst>
            <a:ext uri="{FF2B5EF4-FFF2-40B4-BE49-F238E27FC236}">
              <a16:creationId xmlns:a16="http://schemas.microsoft.com/office/drawing/2014/main" id="{8ADD4D41-CE8A-4D84-B9AF-6DD2121FDFD6}"/>
            </a:ext>
          </a:extLst>
        </xdr:cNvPr>
        <xdr:cNvSpPr/>
      </xdr:nvSpPr>
      <xdr:spPr>
        <a:xfrm>
          <a:off x="9588500" y="13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123597</xdr:rowOff>
    </xdr:from>
    <xdr:to>
      <xdr:col>55</xdr:col>
      <xdr:colOff>0</xdr:colOff>
      <xdr:row>78</xdr:row>
      <xdr:rowOff>144171</xdr:rowOff>
    </xdr:to>
    <xdr:cxnSp macro="">
      <xdr:nvCxnSpPr>
        <xdr:cNvPr id="360" name="直線コネクタ 359">
          <a:extLst>
            <a:ext uri="{FF2B5EF4-FFF2-40B4-BE49-F238E27FC236}">
              <a16:creationId xmlns:a16="http://schemas.microsoft.com/office/drawing/2014/main" id="{396560C4-0CF7-4C5E-8506-044C8B869158}"/>
            </a:ext>
          </a:extLst>
        </xdr:cNvPr>
        <xdr:cNvCxnSpPr/>
      </xdr:nvCxnSpPr>
      <xdr:spPr>
        <a:xfrm flipV="1">
          <a:off x="9639300" y="1349669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120345</xdr:rowOff>
    </xdr:from>
    <xdr:to>
      <xdr:col>46</xdr:col>
      <xdr:colOff>38100</xdr:colOff>
      <xdr:row>79</xdr:row>
      <xdr:rowOff>50495</xdr:rowOff>
    </xdr:to>
    <xdr:sp macro="" textlink="">
      <xdr:nvSpPr>
        <xdr:cNvPr id="361" name="楕円 360">
          <a:extLst>
            <a:ext uri="{FF2B5EF4-FFF2-40B4-BE49-F238E27FC236}">
              <a16:creationId xmlns:a16="http://schemas.microsoft.com/office/drawing/2014/main" id="{306E9AB2-9BCD-4F79-83C3-0D6D9267392F}"/>
            </a:ext>
          </a:extLst>
        </xdr:cNvPr>
        <xdr:cNvSpPr/>
      </xdr:nvSpPr>
      <xdr:spPr>
        <a:xfrm>
          <a:off x="86995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144171</xdr:rowOff>
    </xdr:from>
    <xdr:to>
      <xdr:col>50</xdr:col>
      <xdr:colOff>114300</xdr:colOff>
      <xdr:row>78</xdr:row>
      <xdr:rowOff>171145</xdr:rowOff>
    </xdr:to>
    <xdr:cxnSp macro="">
      <xdr:nvCxnSpPr>
        <xdr:cNvPr id="362" name="直線コネクタ 361">
          <a:extLst>
            <a:ext uri="{FF2B5EF4-FFF2-40B4-BE49-F238E27FC236}">
              <a16:creationId xmlns:a16="http://schemas.microsoft.com/office/drawing/2014/main" id="{87A3F0C0-8639-4C6D-9E1A-CF8CAB455306}"/>
            </a:ext>
          </a:extLst>
        </xdr:cNvPr>
        <xdr:cNvCxnSpPr/>
      </xdr:nvCxnSpPr>
      <xdr:spPr>
        <a:xfrm flipV="1">
          <a:off x="8750300" y="1351727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363" name="楕円 362">
          <a:extLst>
            <a:ext uri="{FF2B5EF4-FFF2-40B4-BE49-F238E27FC236}">
              <a16:creationId xmlns:a16="http://schemas.microsoft.com/office/drawing/2014/main" id="{D9FC3DCE-AD48-4CC6-9C80-3992CEB8371C}"/>
            </a:ext>
          </a:extLst>
        </xdr:cNvPr>
        <xdr:cNvSpPr/>
      </xdr:nvSpPr>
      <xdr:spPr>
        <a:xfrm>
          <a:off x="781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171145</xdr:rowOff>
    </xdr:from>
    <xdr:to>
      <xdr:col>45</xdr:col>
      <xdr:colOff>177800</xdr:colOff>
      <xdr:row>79</xdr:row>
      <xdr:rowOff>58674</xdr:rowOff>
    </xdr:to>
    <xdr:cxnSp macro="">
      <xdr:nvCxnSpPr>
        <xdr:cNvPr id="364" name="直線コネクタ 363">
          <a:extLst>
            <a:ext uri="{FF2B5EF4-FFF2-40B4-BE49-F238E27FC236}">
              <a16:creationId xmlns:a16="http://schemas.microsoft.com/office/drawing/2014/main" id="{65355F76-2951-4FD6-832A-B1670101F8DA}"/>
            </a:ext>
          </a:extLst>
        </xdr:cNvPr>
        <xdr:cNvCxnSpPr/>
      </xdr:nvCxnSpPr>
      <xdr:spPr>
        <a:xfrm flipV="1">
          <a:off x="7861300" y="1354424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40793</xdr:rowOff>
    </xdr:from>
    <xdr:to>
      <xdr:col>36</xdr:col>
      <xdr:colOff>165100</xdr:colOff>
      <xdr:row>79</xdr:row>
      <xdr:rowOff>142393</xdr:rowOff>
    </xdr:to>
    <xdr:sp macro="" textlink="">
      <xdr:nvSpPr>
        <xdr:cNvPr id="365" name="楕円 364">
          <a:extLst>
            <a:ext uri="{FF2B5EF4-FFF2-40B4-BE49-F238E27FC236}">
              <a16:creationId xmlns:a16="http://schemas.microsoft.com/office/drawing/2014/main" id="{BF7CF037-C74C-42BB-88BA-FA01BD97DA80}"/>
            </a:ext>
          </a:extLst>
        </xdr:cNvPr>
        <xdr:cNvSpPr/>
      </xdr:nvSpPr>
      <xdr:spPr>
        <a:xfrm>
          <a:off x="6921500" y="135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91593</xdr:rowOff>
    </xdr:to>
    <xdr:cxnSp macro="">
      <xdr:nvCxnSpPr>
        <xdr:cNvPr id="366" name="直線コネクタ 365">
          <a:extLst>
            <a:ext uri="{FF2B5EF4-FFF2-40B4-BE49-F238E27FC236}">
              <a16:creationId xmlns:a16="http://schemas.microsoft.com/office/drawing/2014/main" id="{550C5680-1409-48A8-BD33-9FC668147E04}"/>
            </a:ext>
          </a:extLst>
        </xdr:cNvPr>
        <xdr:cNvCxnSpPr/>
      </xdr:nvCxnSpPr>
      <xdr:spPr>
        <a:xfrm flipV="1">
          <a:off x="6972300" y="13603224"/>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121632</xdr:rowOff>
    </xdr:from>
    <xdr:ext cx="469744" cy="259045"/>
    <xdr:sp macro="" textlink="">
      <xdr:nvSpPr>
        <xdr:cNvPr id="367" name="n_1aveValue【公営住宅】&#10;一人当たり面積">
          <a:extLst>
            <a:ext uri="{FF2B5EF4-FFF2-40B4-BE49-F238E27FC236}">
              <a16:creationId xmlns:a16="http://schemas.microsoft.com/office/drawing/2014/main" id="{B1AB2D7F-F874-40B3-B319-D3C67D71B291}"/>
            </a:ext>
          </a:extLst>
        </xdr:cNvPr>
        <xdr:cNvSpPr txBox="1"/>
      </xdr:nvSpPr>
      <xdr:spPr>
        <a:xfrm>
          <a:off x="93917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60368</xdr:rowOff>
    </xdr:from>
    <xdr:ext cx="469744" cy="259045"/>
    <xdr:sp macro="" textlink="">
      <xdr:nvSpPr>
        <xdr:cNvPr id="368" name="n_2aveValue【公営住宅】&#10;一人当たり面積">
          <a:extLst>
            <a:ext uri="{FF2B5EF4-FFF2-40B4-BE49-F238E27FC236}">
              <a16:creationId xmlns:a16="http://schemas.microsoft.com/office/drawing/2014/main" id="{8E08B6F9-0357-4DE5-9CE5-FF1EB5A89BB7}"/>
            </a:ext>
          </a:extLst>
        </xdr:cNvPr>
        <xdr:cNvSpPr txBox="1"/>
      </xdr:nvSpPr>
      <xdr:spPr>
        <a:xfrm>
          <a:off x="8515427" y="1411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107002</xdr:rowOff>
    </xdr:from>
    <xdr:ext cx="469744" cy="259045"/>
    <xdr:sp macro="" textlink="">
      <xdr:nvSpPr>
        <xdr:cNvPr id="369" name="n_3aveValue【公営住宅】&#10;一人当たり面積">
          <a:extLst>
            <a:ext uri="{FF2B5EF4-FFF2-40B4-BE49-F238E27FC236}">
              <a16:creationId xmlns:a16="http://schemas.microsoft.com/office/drawing/2014/main" id="{46B0A4FB-EA0A-4C25-8E0F-87ACFA8D11F9}"/>
            </a:ext>
          </a:extLst>
        </xdr:cNvPr>
        <xdr:cNvSpPr txBox="1"/>
      </xdr:nvSpPr>
      <xdr:spPr>
        <a:xfrm>
          <a:off x="7626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134435</xdr:rowOff>
    </xdr:from>
    <xdr:ext cx="469744" cy="259045"/>
    <xdr:sp macro="" textlink="">
      <xdr:nvSpPr>
        <xdr:cNvPr id="370" name="n_4aveValue【公営住宅】&#10;一人当たり面積">
          <a:extLst>
            <a:ext uri="{FF2B5EF4-FFF2-40B4-BE49-F238E27FC236}">
              <a16:creationId xmlns:a16="http://schemas.microsoft.com/office/drawing/2014/main" id="{1E83BF92-7346-4522-B0F3-FF4625013AFC}"/>
            </a:ext>
          </a:extLst>
        </xdr:cNvPr>
        <xdr:cNvSpPr txBox="1"/>
      </xdr:nvSpPr>
      <xdr:spPr>
        <a:xfrm>
          <a:off x="6737427" y="141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40048</xdr:rowOff>
    </xdr:from>
    <xdr:ext cx="469744" cy="259045"/>
    <xdr:sp macro="" textlink="">
      <xdr:nvSpPr>
        <xdr:cNvPr id="371" name="n_1mainValue【公営住宅】&#10;一人当たり面積">
          <a:extLst>
            <a:ext uri="{FF2B5EF4-FFF2-40B4-BE49-F238E27FC236}">
              <a16:creationId xmlns:a16="http://schemas.microsoft.com/office/drawing/2014/main" id="{1BF5CDBA-46B4-4001-8878-2D14810937C0}"/>
            </a:ext>
          </a:extLst>
        </xdr:cNvPr>
        <xdr:cNvSpPr txBox="1"/>
      </xdr:nvSpPr>
      <xdr:spPr>
        <a:xfrm>
          <a:off x="9391727" y="132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67022</xdr:rowOff>
    </xdr:from>
    <xdr:ext cx="469744" cy="259045"/>
    <xdr:sp macro="" textlink="">
      <xdr:nvSpPr>
        <xdr:cNvPr id="372" name="n_2mainValue【公営住宅】&#10;一人当たり面積">
          <a:extLst>
            <a:ext uri="{FF2B5EF4-FFF2-40B4-BE49-F238E27FC236}">
              <a16:creationId xmlns:a16="http://schemas.microsoft.com/office/drawing/2014/main" id="{F584E831-CD28-4629-A1F6-C687F1927BC6}"/>
            </a:ext>
          </a:extLst>
        </xdr:cNvPr>
        <xdr:cNvSpPr txBox="1"/>
      </xdr:nvSpPr>
      <xdr:spPr>
        <a:xfrm>
          <a:off x="8515427" y="132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373" name="n_3mainValue【公営住宅】&#10;一人当たり面積">
          <a:extLst>
            <a:ext uri="{FF2B5EF4-FFF2-40B4-BE49-F238E27FC236}">
              <a16:creationId xmlns:a16="http://schemas.microsoft.com/office/drawing/2014/main" id="{89428C05-E00D-4C8D-BC5E-555DE1A60D43}"/>
            </a:ext>
          </a:extLst>
        </xdr:cNvPr>
        <xdr:cNvSpPr txBox="1"/>
      </xdr:nvSpPr>
      <xdr:spPr>
        <a:xfrm>
          <a:off x="7626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158920</xdr:rowOff>
    </xdr:from>
    <xdr:ext cx="469744" cy="259045"/>
    <xdr:sp macro="" textlink="">
      <xdr:nvSpPr>
        <xdr:cNvPr id="374" name="n_4mainValue【公営住宅】&#10;一人当たり面積">
          <a:extLst>
            <a:ext uri="{FF2B5EF4-FFF2-40B4-BE49-F238E27FC236}">
              <a16:creationId xmlns:a16="http://schemas.microsoft.com/office/drawing/2014/main" id="{31558D23-ADC9-4BCD-B503-FCF009F95026}"/>
            </a:ext>
          </a:extLst>
        </xdr:cNvPr>
        <xdr:cNvSpPr txBox="1"/>
      </xdr:nvSpPr>
      <xdr:spPr>
        <a:xfrm>
          <a:off x="6737427" y="1336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5C83C08-A06F-4CFD-BAF4-1679E1B54D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5AB023F-2A68-4904-B771-CDC7BF4208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A465719-FB13-4148-9AC3-FC5EBF8600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EBF6E7D-E46E-40B7-97B7-57B5D1096D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674D1E5-5107-4875-9ECA-8057881351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766F460-B552-40A7-A50F-4F7BDEBF75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05F4C93-2910-4660-B4BC-9695079A12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460EE98-8104-429D-9729-C0A124EBFD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C69FE5DD-F3CB-4056-B3BC-46D6A3191F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C66A552-690B-42ED-95D8-AF58B5AF79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4A86210-289D-4E03-A176-BFA89768B7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D3BC3CF-2CB8-4BF7-B5E3-3E85C81D2C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CE7C5FD-50FB-4A91-8862-5825EC386A2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554FA35-26F9-4098-A0B2-FA18D177CD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95B2835-43B4-4476-B935-B5D52B7ADB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124E95F-3597-4E31-9F8E-B45A7C0BAD8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10BAF90-D588-4387-A0AF-85374AA120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39F2E051-52F2-4E34-952B-946233CFFC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537DEA3-1774-4D9A-89E4-55BBF2BE1B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87A2371-7C17-4725-91E7-36F6F7DFC5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27A2602-BAFE-4EFE-B398-3E3C228DA3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AF71574-E619-4052-8CF3-AFEB7BC445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D043DFE-1056-40AA-B737-631D9DA720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5E91EEB-B966-4591-B9EB-D2E4946846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CF6D2E8-A573-434E-9D30-0FA3F63579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D5FAE78-E228-453C-97A7-83E6566F18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5B4E45B-C994-42F8-AE68-B96FEED3EF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4EAC01D5-8380-4BF5-994A-E8CB1493C88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86B8F93D-ED5B-482F-8EC0-7438330F9509}"/>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7E8A763D-FDC7-4396-9ED9-97BE0231C6D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80BE61A0-2DFB-4997-B102-672150B7390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FE9A5196-4F04-47CC-9E3B-D37C28C8370E}"/>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77DBF5F6-5F68-4EB6-B6DE-02221CED5A3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73C75A20-465E-4A46-9A25-052F6319994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EA1A1010-98B7-418E-8C81-20505E42235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2553A6AD-6C8F-4F2C-A2F4-9784DF39E9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221F9B35-FEF8-4B2C-8E33-36E222A56E9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F8DB45B4-42D7-4DBC-A588-2CC9709C79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92202</xdr:rowOff>
    </xdr:from>
    <xdr:to>
      <xdr:col>85</xdr:col>
      <xdr:colOff>126364</xdr:colOff>
      <xdr:row>41</xdr:row>
      <xdr:rowOff>62484</xdr:rowOff>
    </xdr:to>
    <xdr:cxnSp macro="">
      <xdr:nvCxnSpPr>
        <xdr:cNvPr id="413" name="直線コネクタ 412">
          <a:extLst>
            <a:ext uri="{FF2B5EF4-FFF2-40B4-BE49-F238E27FC236}">
              <a16:creationId xmlns:a16="http://schemas.microsoft.com/office/drawing/2014/main" id="{F0E3ED85-E2B1-49E9-BC22-E45DFB81152B}"/>
            </a:ext>
          </a:extLst>
        </xdr:cNvPr>
        <xdr:cNvCxnSpPr/>
      </xdr:nvCxnSpPr>
      <xdr:spPr>
        <a:xfrm flipV="1">
          <a:off x="16318864" y="592150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66311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C143BDA4-199F-4149-871B-A8E35B662DAB}"/>
            </a:ext>
          </a:extLst>
        </xdr:cNvPr>
        <xdr:cNvSpPr txBox="1"/>
      </xdr:nvSpPr>
      <xdr:spPr>
        <a:xfrm>
          <a:off x="16357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62484</xdr:rowOff>
    </xdr:from>
    <xdr:to>
      <xdr:col>86</xdr:col>
      <xdr:colOff>25400</xdr:colOff>
      <xdr:row>41</xdr:row>
      <xdr:rowOff>62484</xdr:rowOff>
    </xdr:to>
    <xdr:cxnSp macro="">
      <xdr:nvCxnSpPr>
        <xdr:cNvPr id="415" name="直線コネクタ 414">
          <a:extLst>
            <a:ext uri="{FF2B5EF4-FFF2-40B4-BE49-F238E27FC236}">
              <a16:creationId xmlns:a16="http://schemas.microsoft.com/office/drawing/2014/main" id="{9CE367BF-AB60-4F4B-AEE6-B2B8150F8940}"/>
            </a:ext>
          </a:extLst>
        </xdr:cNvPr>
        <xdr:cNvCxnSpPr/>
      </xdr:nvCxnSpPr>
      <xdr:spPr>
        <a:xfrm>
          <a:off x="16230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38879</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5D50B0DA-2495-43CE-9991-468B56A02DBB}"/>
            </a:ext>
          </a:extLst>
        </xdr:cNvPr>
        <xdr:cNvSpPr txBox="1"/>
      </xdr:nvSpPr>
      <xdr:spPr>
        <a:xfrm>
          <a:off x="16357600" y="569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92202</xdr:rowOff>
    </xdr:from>
    <xdr:to>
      <xdr:col>86</xdr:col>
      <xdr:colOff>25400</xdr:colOff>
      <xdr:row>34</xdr:row>
      <xdr:rowOff>92202</xdr:rowOff>
    </xdr:to>
    <xdr:cxnSp macro="">
      <xdr:nvCxnSpPr>
        <xdr:cNvPr id="417" name="直線コネクタ 416">
          <a:extLst>
            <a:ext uri="{FF2B5EF4-FFF2-40B4-BE49-F238E27FC236}">
              <a16:creationId xmlns:a16="http://schemas.microsoft.com/office/drawing/2014/main" id="{74303C6D-8260-430D-871F-6D82E1C6820A}"/>
            </a:ext>
          </a:extLst>
        </xdr:cNvPr>
        <xdr:cNvCxnSpPr/>
      </xdr:nvCxnSpPr>
      <xdr:spPr>
        <a:xfrm>
          <a:off x="16230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166133</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676BCA88-1485-47FF-A7B5-CEE646E2DC70}"/>
            </a:ext>
          </a:extLst>
        </xdr:cNvPr>
        <xdr:cNvSpPr txBox="1"/>
      </xdr:nvSpPr>
      <xdr:spPr>
        <a:xfrm>
          <a:off x="16357600" y="633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xdr:rowOff>
    </xdr:from>
    <xdr:to>
      <xdr:col>85</xdr:col>
      <xdr:colOff>177800</xdr:colOff>
      <xdr:row>37</xdr:row>
      <xdr:rowOff>117856</xdr:rowOff>
    </xdr:to>
    <xdr:sp macro="" textlink="">
      <xdr:nvSpPr>
        <xdr:cNvPr id="419" name="フローチャート: 判断 418">
          <a:extLst>
            <a:ext uri="{FF2B5EF4-FFF2-40B4-BE49-F238E27FC236}">
              <a16:creationId xmlns:a16="http://schemas.microsoft.com/office/drawing/2014/main" id="{440E2D50-67BC-4C39-9D21-4DCDEF661092}"/>
            </a:ext>
          </a:extLst>
        </xdr:cNvPr>
        <xdr:cNvSpPr/>
      </xdr:nvSpPr>
      <xdr:spPr>
        <a:xfrm>
          <a:off x="162687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0" name="フローチャート: 判断 419">
          <a:extLst>
            <a:ext uri="{FF2B5EF4-FFF2-40B4-BE49-F238E27FC236}">
              <a16:creationId xmlns:a16="http://schemas.microsoft.com/office/drawing/2014/main" id="{9F4A62E7-3EDE-438A-A1DB-2D57BF4AA049}"/>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155702</xdr:rowOff>
    </xdr:from>
    <xdr:to>
      <xdr:col>76</xdr:col>
      <xdr:colOff>165100</xdr:colOff>
      <xdr:row>36</xdr:row>
      <xdr:rowOff>85852</xdr:rowOff>
    </xdr:to>
    <xdr:sp macro="" textlink="">
      <xdr:nvSpPr>
        <xdr:cNvPr id="421" name="フローチャート: 判断 420">
          <a:extLst>
            <a:ext uri="{FF2B5EF4-FFF2-40B4-BE49-F238E27FC236}">
              <a16:creationId xmlns:a16="http://schemas.microsoft.com/office/drawing/2014/main" id="{FD0A098F-BE28-44D5-93C4-82DDC3B88452}"/>
            </a:ext>
          </a:extLst>
        </xdr:cNvPr>
        <xdr:cNvSpPr/>
      </xdr:nvSpPr>
      <xdr:spPr>
        <a:xfrm>
          <a:off x="14541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167132</xdr:rowOff>
    </xdr:from>
    <xdr:to>
      <xdr:col>72</xdr:col>
      <xdr:colOff>38100</xdr:colOff>
      <xdr:row>36</xdr:row>
      <xdr:rowOff>97282</xdr:rowOff>
    </xdr:to>
    <xdr:sp macro="" textlink="">
      <xdr:nvSpPr>
        <xdr:cNvPr id="422" name="フローチャート: 判断 421">
          <a:extLst>
            <a:ext uri="{FF2B5EF4-FFF2-40B4-BE49-F238E27FC236}">
              <a16:creationId xmlns:a16="http://schemas.microsoft.com/office/drawing/2014/main" id="{F6311DA6-357F-40DB-B657-1D5E7478D6FC}"/>
            </a:ext>
          </a:extLst>
        </xdr:cNvPr>
        <xdr:cNvSpPr/>
      </xdr:nvSpPr>
      <xdr:spPr>
        <a:xfrm>
          <a:off x="13652500" y="616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xdr:rowOff>
    </xdr:from>
    <xdr:to>
      <xdr:col>67</xdr:col>
      <xdr:colOff>101600</xdr:colOff>
      <xdr:row>36</xdr:row>
      <xdr:rowOff>104140</xdr:rowOff>
    </xdr:to>
    <xdr:sp macro="" textlink="">
      <xdr:nvSpPr>
        <xdr:cNvPr id="423" name="フローチャート: 判断 422">
          <a:extLst>
            <a:ext uri="{FF2B5EF4-FFF2-40B4-BE49-F238E27FC236}">
              <a16:creationId xmlns:a16="http://schemas.microsoft.com/office/drawing/2014/main" id="{66A234FA-31C1-4613-96BB-C7D677B1584C}"/>
            </a:ext>
          </a:extLst>
        </xdr:cNvPr>
        <xdr:cNvSpPr/>
      </xdr:nvSpPr>
      <xdr:spPr>
        <a:xfrm>
          <a:off x="12763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525A4B3-C321-4553-8582-A4C9E81CFDA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7A354ED-D4E6-4798-995F-5E64AC7CDB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9E213B9-97F5-49B8-8B53-126D55B404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5ECBC87-06C6-41B7-BC26-22B5DB3259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E4E4DAD-5AAC-44AE-A3B8-A1F1FB6004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20828</xdr:rowOff>
    </xdr:from>
    <xdr:to>
      <xdr:col>85</xdr:col>
      <xdr:colOff>177800</xdr:colOff>
      <xdr:row>35</xdr:row>
      <xdr:rowOff>122428</xdr:rowOff>
    </xdr:to>
    <xdr:sp macro="" textlink="">
      <xdr:nvSpPr>
        <xdr:cNvPr id="429" name="楕円 428">
          <a:extLst>
            <a:ext uri="{FF2B5EF4-FFF2-40B4-BE49-F238E27FC236}">
              <a16:creationId xmlns:a16="http://schemas.microsoft.com/office/drawing/2014/main" id="{2A386AF3-3C50-4BAD-A447-8FC34DF1CB3C}"/>
            </a:ext>
          </a:extLst>
        </xdr:cNvPr>
        <xdr:cNvSpPr/>
      </xdr:nvSpPr>
      <xdr:spPr>
        <a:xfrm>
          <a:off x="162687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43705</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48287DBF-05D2-4716-9CB7-CB206DA63061}"/>
            </a:ext>
          </a:extLst>
        </xdr:cNvPr>
        <xdr:cNvSpPr txBox="1"/>
      </xdr:nvSpPr>
      <xdr:spPr>
        <a:xfrm>
          <a:off x="16357600" y="58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121412</xdr:rowOff>
    </xdr:from>
    <xdr:to>
      <xdr:col>81</xdr:col>
      <xdr:colOff>101600</xdr:colOff>
      <xdr:row>35</xdr:row>
      <xdr:rowOff>51562</xdr:rowOff>
    </xdr:to>
    <xdr:sp macro="" textlink="">
      <xdr:nvSpPr>
        <xdr:cNvPr id="431" name="楕円 430">
          <a:extLst>
            <a:ext uri="{FF2B5EF4-FFF2-40B4-BE49-F238E27FC236}">
              <a16:creationId xmlns:a16="http://schemas.microsoft.com/office/drawing/2014/main" id="{32F3DC2A-D901-4AE6-8C97-EFBEDA96C710}"/>
            </a:ext>
          </a:extLst>
        </xdr:cNvPr>
        <xdr:cNvSpPr/>
      </xdr:nvSpPr>
      <xdr:spPr>
        <a:xfrm>
          <a:off x="15430500" y="59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xdr:rowOff>
    </xdr:from>
    <xdr:to>
      <xdr:col>85</xdr:col>
      <xdr:colOff>127000</xdr:colOff>
      <xdr:row>35</xdr:row>
      <xdr:rowOff>71628</xdr:rowOff>
    </xdr:to>
    <xdr:cxnSp macro="">
      <xdr:nvCxnSpPr>
        <xdr:cNvPr id="432" name="直線コネクタ 431">
          <a:extLst>
            <a:ext uri="{FF2B5EF4-FFF2-40B4-BE49-F238E27FC236}">
              <a16:creationId xmlns:a16="http://schemas.microsoft.com/office/drawing/2014/main" id="{DF8DBF7A-9C09-46CC-8D6F-2722AA21CB0E}"/>
            </a:ext>
          </a:extLst>
        </xdr:cNvPr>
        <xdr:cNvCxnSpPr/>
      </xdr:nvCxnSpPr>
      <xdr:spPr>
        <a:xfrm>
          <a:off x="15481300" y="600151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50546</xdr:rowOff>
    </xdr:from>
    <xdr:to>
      <xdr:col>76</xdr:col>
      <xdr:colOff>165100</xdr:colOff>
      <xdr:row>34</xdr:row>
      <xdr:rowOff>152146</xdr:rowOff>
    </xdr:to>
    <xdr:sp macro="" textlink="">
      <xdr:nvSpPr>
        <xdr:cNvPr id="433" name="楕円 432">
          <a:extLst>
            <a:ext uri="{FF2B5EF4-FFF2-40B4-BE49-F238E27FC236}">
              <a16:creationId xmlns:a16="http://schemas.microsoft.com/office/drawing/2014/main" id="{BEC2B465-969D-411F-9C9E-95B8A688306A}"/>
            </a:ext>
          </a:extLst>
        </xdr:cNvPr>
        <xdr:cNvSpPr/>
      </xdr:nvSpPr>
      <xdr:spPr>
        <a:xfrm>
          <a:off x="14541500" y="58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101346</xdr:rowOff>
    </xdr:from>
    <xdr:to>
      <xdr:col>81</xdr:col>
      <xdr:colOff>50800</xdr:colOff>
      <xdr:row>35</xdr:row>
      <xdr:rowOff>762</xdr:rowOff>
    </xdr:to>
    <xdr:cxnSp macro="">
      <xdr:nvCxnSpPr>
        <xdr:cNvPr id="434" name="直線コネクタ 433">
          <a:extLst>
            <a:ext uri="{FF2B5EF4-FFF2-40B4-BE49-F238E27FC236}">
              <a16:creationId xmlns:a16="http://schemas.microsoft.com/office/drawing/2014/main" id="{9A4E32E3-26AA-4569-ACEC-80985C5D06AB}"/>
            </a:ext>
          </a:extLst>
        </xdr:cNvPr>
        <xdr:cNvCxnSpPr/>
      </xdr:nvCxnSpPr>
      <xdr:spPr>
        <a:xfrm>
          <a:off x="14592300" y="593064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151130</xdr:rowOff>
    </xdr:from>
    <xdr:to>
      <xdr:col>72</xdr:col>
      <xdr:colOff>38100</xdr:colOff>
      <xdr:row>34</xdr:row>
      <xdr:rowOff>81280</xdr:rowOff>
    </xdr:to>
    <xdr:sp macro="" textlink="">
      <xdr:nvSpPr>
        <xdr:cNvPr id="435" name="楕円 434">
          <a:extLst>
            <a:ext uri="{FF2B5EF4-FFF2-40B4-BE49-F238E27FC236}">
              <a16:creationId xmlns:a16="http://schemas.microsoft.com/office/drawing/2014/main" id="{4FFBC292-AEC0-4D62-BEFA-04B319EA7E51}"/>
            </a:ext>
          </a:extLst>
        </xdr:cNvPr>
        <xdr:cNvSpPr/>
      </xdr:nvSpPr>
      <xdr:spPr>
        <a:xfrm>
          <a:off x="13652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30480</xdr:rowOff>
    </xdr:from>
    <xdr:to>
      <xdr:col>76</xdr:col>
      <xdr:colOff>114300</xdr:colOff>
      <xdr:row>34</xdr:row>
      <xdr:rowOff>101346</xdr:rowOff>
    </xdr:to>
    <xdr:cxnSp macro="">
      <xdr:nvCxnSpPr>
        <xdr:cNvPr id="436" name="直線コネクタ 435">
          <a:extLst>
            <a:ext uri="{FF2B5EF4-FFF2-40B4-BE49-F238E27FC236}">
              <a16:creationId xmlns:a16="http://schemas.microsoft.com/office/drawing/2014/main" id="{8D797217-50F2-4BFF-BCC9-E7B9E4208695}"/>
            </a:ext>
          </a:extLst>
        </xdr:cNvPr>
        <xdr:cNvCxnSpPr/>
      </xdr:nvCxnSpPr>
      <xdr:spPr>
        <a:xfrm>
          <a:off x="13703300" y="585978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57404</xdr:rowOff>
    </xdr:from>
    <xdr:to>
      <xdr:col>67</xdr:col>
      <xdr:colOff>101600</xdr:colOff>
      <xdr:row>39</xdr:row>
      <xdr:rowOff>159004</xdr:rowOff>
    </xdr:to>
    <xdr:sp macro="" textlink="">
      <xdr:nvSpPr>
        <xdr:cNvPr id="437" name="楕円 436">
          <a:extLst>
            <a:ext uri="{FF2B5EF4-FFF2-40B4-BE49-F238E27FC236}">
              <a16:creationId xmlns:a16="http://schemas.microsoft.com/office/drawing/2014/main" id="{15388A6C-9950-4471-A91E-552105AF6218}"/>
            </a:ext>
          </a:extLst>
        </xdr:cNvPr>
        <xdr:cNvSpPr/>
      </xdr:nvSpPr>
      <xdr:spPr>
        <a:xfrm>
          <a:off x="1276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39</xdr:row>
      <xdr:rowOff>108204</xdr:rowOff>
    </xdr:to>
    <xdr:cxnSp macro="">
      <xdr:nvCxnSpPr>
        <xdr:cNvPr id="438" name="直線コネクタ 437">
          <a:extLst>
            <a:ext uri="{FF2B5EF4-FFF2-40B4-BE49-F238E27FC236}">
              <a16:creationId xmlns:a16="http://schemas.microsoft.com/office/drawing/2014/main" id="{F369C6A9-F763-4A8C-BDFA-6FCA9EDC3DBD}"/>
            </a:ext>
          </a:extLst>
        </xdr:cNvPr>
        <xdr:cNvCxnSpPr/>
      </xdr:nvCxnSpPr>
      <xdr:spPr>
        <a:xfrm flipV="1">
          <a:off x="12814300" y="5859780"/>
          <a:ext cx="889000" cy="93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5D853935-088C-4509-8AC4-E1D0A9B19688}"/>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76979</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8280BF75-90CF-44A8-B2B5-E9A0F4222B9C}"/>
            </a:ext>
          </a:extLst>
        </xdr:cNvPr>
        <xdr:cNvSpPr txBox="1"/>
      </xdr:nvSpPr>
      <xdr:spPr>
        <a:xfrm>
          <a:off x="143897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88409</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3489DFE6-4BCF-486D-A4FD-839FD437603A}"/>
            </a:ext>
          </a:extLst>
        </xdr:cNvPr>
        <xdr:cNvSpPr txBox="1"/>
      </xdr:nvSpPr>
      <xdr:spPr>
        <a:xfrm>
          <a:off x="13500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C0740C57-B9B7-4CB8-A21A-E54B289B3845}"/>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68089</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9C9D883B-0595-4F8A-9EB7-AADB510C3D41}"/>
            </a:ext>
          </a:extLst>
        </xdr:cNvPr>
        <xdr:cNvSpPr txBox="1"/>
      </xdr:nvSpPr>
      <xdr:spPr>
        <a:xfrm>
          <a:off x="15266044" y="572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168673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2202169C-475B-40EA-9E9C-2AAC9666AFFB}"/>
            </a:ext>
          </a:extLst>
        </xdr:cNvPr>
        <xdr:cNvSpPr txBox="1"/>
      </xdr:nvSpPr>
      <xdr:spPr>
        <a:xfrm>
          <a:off x="14389744"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4AE5C537-65D2-4A82-95AA-1285AC8F0775}"/>
            </a:ext>
          </a:extLst>
        </xdr:cNvPr>
        <xdr:cNvSpPr txBox="1"/>
      </xdr:nvSpPr>
      <xdr:spPr>
        <a:xfrm>
          <a:off x="13500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150131</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73F29B9-3261-4CF0-BBB8-5088D1A35800}"/>
            </a:ext>
          </a:extLst>
        </xdr:cNvPr>
        <xdr:cNvSpPr txBox="1"/>
      </xdr:nvSpPr>
      <xdr:spPr>
        <a:xfrm>
          <a:off x="126117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C34130D-0144-4ACC-8A60-9A8B2E9E8F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96105374-77DE-4782-8F0D-400C7C958D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95541FE4-9A59-408F-9D67-A0DF40DA93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D293CDC3-43EE-416A-8A5A-8F3FF3E3825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A3F1911E-88C4-4348-85F1-9D90A9DB43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D5E522DD-70C1-42ED-BF08-BD5372A008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36743675-25EA-4DAD-A227-82BE1A55AA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81F2673E-FC6E-41FB-B17D-68ECD8E538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E4AFEF85-41F2-4B44-8461-DFC16A316E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3EF633FE-561A-4C71-9C1B-9E0BFBBFD7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6E1C1DB0-6189-4EEB-9263-C2EE3C78E5E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65BDD1B3-682B-4DD4-B8E0-890C480E4E7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9CBFA743-551B-46E8-83B3-5D5B94ECF0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ACAB5FE7-DAF3-47AB-9EDE-297E46A67A5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CAF19D48-4974-4256-AEDC-9D0E4CA2300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EEFE0FD1-22D6-4499-B728-FC5C09441C4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BC79B42B-513C-4122-8603-CDE35D50978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C2D3F551-7FBA-422A-97CD-660C2C34CB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8174C57C-07F1-4230-B70A-3699AE8C7CC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AD8AEF1F-121A-400B-88E1-44BC93A753A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4D1396D5-4FBC-4557-9D2E-3A088F2212A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322608B3-33DC-450C-93F1-7331E024236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8909E6D9-FEE2-4538-847F-858B59BA2A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41A62C8A-A18F-4B76-8F78-0902C6BC1A5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E9448E37-60B3-4CAB-9749-045CE940B3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169273</xdr:rowOff>
    </xdr:from>
    <xdr:to>
      <xdr:col>116</xdr:col>
      <xdr:colOff>62864</xdr:colOff>
      <xdr:row>41</xdr:row>
      <xdr:rowOff>64770</xdr:rowOff>
    </xdr:to>
    <xdr:cxnSp macro="">
      <xdr:nvCxnSpPr>
        <xdr:cNvPr id="472" name="直線コネクタ 471">
          <a:extLst>
            <a:ext uri="{FF2B5EF4-FFF2-40B4-BE49-F238E27FC236}">
              <a16:creationId xmlns:a16="http://schemas.microsoft.com/office/drawing/2014/main" id="{E1CF273B-370E-43E1-BFAC-2CE797042529}"/>
            </a:ext>
          </a:extLst>
        </xdr:cNvPr>
        <xdr:cNvCxnSpPr/>
      </xdr:nvCxnSpPr>
      <xdr:spPr>
        <a:xfrm flipV="1">
          <a:off x="22160864" y="5827123"/>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ACDE9FA-E3F3-49E0-95FE-7EAF51113CEF}"/>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a:extLst>
            <a:ext uri="{FF2B5EF4-FFF2-40B4-BE49-F238E27FC236}">
              <a16:creationId xmlns:a16="http://schemas.microsoft.com/office/drawing/2014/main" id="{19D4C336-4F65-42B9-9AB1-0519F1689CBA}"/>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115950</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C64993A-C521-45FD-95A3-79DEF72AE85F}"/>
            </a:ext>
          </a:extLst>
        </xdr:cNvPr>
        <xdr:cNvSpPr txBox="1"/>
      </xdr:nvSpPr>
      <xdr:spPr>
        <a:xfrm>
          <a:off x="22199600" y="5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169273</xdr:rowOff>
    </xdr:from>
    <xdr:to>
      <xdr:col>116</xdr:col>
      <xdr:colOff>152400</xdr:colOff>
      <xdr:row>33</xdr:row>
      <xdr:rowOff>169273</xdr:rowOff>
    </xdr:to>
    <xdr:cxnSp macro="">
      <xdr:nvCxnSpPr>
        <xdr:cNvPr id="476" name="直線コネクタ 475">
          <a:extLst>
            <a:ext uri="{FF2B5EF4-FFF2-40B4-BE49-F238E27FC236}">
              <a16:creationId xmlns:a16="http://schemas.microsoft.com/office/drawing/2014/main" id="{2F272940-05E2-42DE-8BB5-D9DEF5264993}"/>
            </a:ext>
          </a:extLst>
        </xdr:cNvPr>
        <xdr:cNvCxnSpPr/>
      </xdr:nvCxnSpPr>
      <xdr:spPr>
        <a:xfrm>
          <a:off x="22072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69504</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498BE0F-D178-47A9-8712-403D47E40D37}"/>
            </a:ext>
          </a:extLst>
        </xdr:cNvPr>
        <xdr:cNvSpPr txBox="1"/>
      </xdr:nvSpPr>
      <xdr:spPr>
        <a:xfrm>
          <a:off x="22199600" y="62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478" name="フローチャート: 判断 477">
          <a:extLst>
            <a:ext uri="{FF2B5EF4-FFF2-40B4-BE49-F238E27FC236}">
              <a16:creationId xmlns:a16="http://schemas.microsoft.com/office/drawing/2014/main" id="{BC97CC92-2C2E-48DC-BD5D-000E444C5E9F}"/>
            </a:ext>
          </a:extLst>
        </xdr:cNvPr>
        <xdr:cNvSpPr/>
      </xdr:nvSpPr>
      <xdr:spPr>
        <a:xfrm>
          <a:off x="22110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20501</xdr:rowOff>
    </xdr:from>
    <xdr:to>
      <xdr:col>112</xdr:col>
      <xdr:colOff>38100</xdr:colOff>
      <xdr:row>37</xdr:row>
      <xdr:rowOff>122101</xdr:rowOff>
    </xdr:to>
    <xdr:sp macro="" textlink="">
      <xdr:nvSpPr>
        <xdr:cNvPr id="479" name="フローチャート: 判断 478">
          <a:extLst>
            <a:ext uri="{FF2B5EF4-FFF2-40B4-BE49-F238E27FC236}">
              <a16:creationId xmlns:a16="http://schemas.microsoft.com/office/drawing/2014/main" id="{98061D65-D563-446B-AC06-BC0270E80899}"/>
            </a:ext>
          </a:extLst>
        </xdr:cNvPr>
        <xdr:cNvSpPr/>
      </xdr:nvSpPr>
      <xdr:spPr>
        <a:xfrm>
          <a:off x="21272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156028</xdr:rowOff>
    </xdr:from>
    <xdr:to>
      <xdr:col>107</xdr:col>
      <xdr:colOff>101600</xdr:colOff>
      <xdr:row>37</xdr:row>
      <xdr:rowOff>86178</xdr:rowOff>
    </xdr:to>
    <xdr:sp macro="" textlink="">
      <xdr:nvSpPr>
        <xdr:cNvPr id="480" name="フローチャート: 判断 479">
          <a:extLst>
            <a:ext uri="{FF2B5EF4-FFF2-40B4-BE49-F238E27FC236}">
              <a16:creationId xmlns:a16="http://schemas.microsoft.com/office/drawing/2014/main" id="{95975347-93DF-4B2B-AEAB-2BF18CB44518}"/>
            </a:ext>
          </a:extLst>
        </xdr:cNvPr>
        <xdr:cNvSpPr/>
      </xdr:nvSpPr>
      <xdr:spPr>
        <a:xfrm>
          <a:off x="20383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481" name="フローチャート: 判断 480">
          <a:extLst>
            <a:ext uri="{FF2B5EF4-FFF2-40B4-BE49-F238E27FC236}">
              <a16:creationId xmlns:a16="http://schemas.microsoft.com/office/drawing/2014/main" id="{3B66A361-091E-4D7D-A270-7EF00470475D}"/>
            </a:ext>
          </a:extLst>
        </xdr:cNvPr>
        <xdr:cNvSpPr/>
      </xdr:nvSpPr>
      <xdr:spPr>
        <a:xfrm>
          <a:off x="19494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2" name="フローチャート: 判断 481">
          <a:extLst>
            <a:ext uri="{FF2B5EF4-FFF2-40B4-BE49-F238E27FC236}">
              <a16:creationId xmlns:a16="http://schemas.microsoft.com/office/drawing/2014/main" id="{E836288B-0F13-4620-8EA0-B200A105B8D1}"/>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4211679-E31F-477F-B823-C750F49D46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351D194-CAFA-4F71-A90C-D843D0012CB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BB907B7-4822-4361-A1B7-B4A1F21799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9FB56DF-09CF-4567-88D6-4EABD9C433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9E8F106-92AE-4FD6-B54F-F50A06069B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8" name="楕円 487">
          <a:extLst>
            <a:ext uri="{FF2B5EF4-FFF2-40B4-BE49-F238E27FC236}">
              <a16:creationId xmlns:a16="http://schemas.microsoft.com/office/drawing/2014/main" id="{BDEE3031-2159-4E3C-9A75-A36846B0E38E}"/>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157497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17FDDFB-4AC3-47E1-9036-81E6062581C0}"/>
            </a:ext>
          </a:extLst>
        </xdr:cNvPr>
        <xdr:cNvSpPr txBox="1"/>
      </xdr:nvSpPr>
      <xdr:spPr>
        <a:xfrm>
          <a:off x="221996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77651</xdr:rowOff>
    </xdr:from>
    <xdr:to>
      <xdr:col>112</xdr:col>
      <xdr:colOff>38100</xdr:colOff>
      <xdr:row>41</xdr:row>
      <xdr:rowOff>7801</xdr:rowOff>
    </xdr:to>
    <xdr:sp macro="" textlink="">
      <xdr:nvSpPr>
        <xdr:cNvPr id="490" name="楕円 489">
          <a:extLst>
            <a:ext uri="{FF2B5EF4-FFF2-40B4-BE49-F238E27FC236}">
              <a16:creationId xmlns:a16="http://schemas.microsoft.com/office/drawing/2014/main" id="{E8FD062A-A68E-42D8-A02A-92282BF0F1F5}"/>
            </a:ext>
          </a:extLst>
        </xdr:cNvPr>
        <xdr:cNvSpPr/>
      </xdr:nvSpPr>
      <xdr:spPr>
        <a:xfrm>
          <a:off x="21272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128451</xdr:rowOff>
    </xdr:to>
    <xdr:cxnSp macro="">
      <xdr:nvCxnSpPr>
        <xdr:cNvPr id="491" name="直線コネクタ 490">
          <a:extLst>
            <a:ext uri="{FF2B5EF4-FFF2-40B4-BE49-F238E27FC236}">
              <a16:creationId xmlns:a16="http://schemas.microsoft.com/office/drawing/2014/main" id="{ED0B5495-3B33-4095-9786-9A5DC62F9D57}"/>
            </a:ext>
          </a:extLst>
        </xdr:cNvPr>
        <xdr:cNvCxnSpPr/>
      </xdr:nvCxnSpPr>
      <xdr:spPr>
        <a:xfrm flipV="1">
          <a:off x="21323300" y="69799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84183</xdr:rowOff>
    </xdr:from>
    <xdr:to>
      <xdr:col>107</xdr:col>
      <xdr:colOff>101600</xdr:colOff>
      <xdr:row>41</xdr:row>
      <xdr:rowOff>14333</xdr:rowOff>
    </xdr:to>
    <xdr:sp macro="" textlink="">
      <xdr:nvSpPr>
        <xdr:cNvPr id="492" name="楕円 491">
          <a:extLst>
            <a:ext uri="{FF2B5EF4-FFF2-40B4-BE49-F238E27FC236}">
              <a16:creationId xmlns:a16="http://schemas.microsoft.com/office/drawing/2014/main" id="{2FF4DAF0-DCB7-4187-9166-267AB93160CD}"/>
            </a:ext>
          </a:extLst>
        </xdr:cNvPr>
        <xdr:cNvSpPr/>
      </xdr:nvSpPr>
      <xdr:spPr>
        <a:xfrm>
          <a:off x="20383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128451</xdr:rowOff>
    </xdr:from>
    <xdr:to>
      <xdr:col>111</xdr:col>
      <xdr:colOff>177800</xdr:colOff>
      <xdr:row>40</xdr:row>
      <xdr:rowOff>134983</xdr:rowOff>
    </xdr:to>
    <xdr:cxnSp macro="">
      <xdr:nvCxnSpPr>
        <xdr:cNvPr id="493" name="直線コネクタ 492">
          <a:extLst>
            <a:ext uri="{FF2B5EF4-FFF2-40B4-BE49-F238E27FC236}">
              <a16:creationId xmlns:a16="http://schemas.microsoft.com/office/drawing/2014/main" id="{F50FCA47-583B-41AB-BF63-4EC295EA8C50}"/>
            </a:ext>
          </a:extLst>
        </xdr:cNvPr>
        <xdr:cNvCxnSpPr/>
      </xdr:nvCxnSpPr>
      <xdr:spPr>
        <a:xfrm flipV="1">
          <a:off x="20434300" y="69864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4" name="楕円 493">
          <a:extLst>
            <a:ext uri="{FF2B5EF4-FFF2-40B4-BE49-F238E27FC236}">
              <a16:creationId xmlns:a16="http://schemas.microsoft.com/office/drawing/2014/main" id="{4F677518-3D92-4A48-9A18-69957FBB868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134983</xdr:rowOff>
    </xdr:from>
    <xdr:to>
      <xdr:col>107</xdr:col>
      <xdr:colOff>50800</xdr:colOff>
      <xdr:row>40</xdr:row>
      <xdr:rowOff>144780</xdr:rowOff>
    </xdr:to>
    <xdr:cxnSp macro="">
      <xdr:nvCxnSpPr>
        <xdr:cNvPr id="495" name="直線コネクタ 494">
          <a:extLst>
            <a:ext uri="{FF2B5EF4-FFF2-40B4-BE49-F238E27FC236}">
              <a16:creationId xmlns:a16="http://schemas.microsoft.com/office/drawing/2014/main" id="{0810CD87-68B2-430C-B669-B1CAE361772C}"/>
            </a:ext>
          </a:extLst>
        </xdr:cNvPr>
        <xdr:cNvCxnSpPr/>
      </xdr:nvCxnSpPr>
      <xdr:spPr>
        <a:xfrm flipV="1">
          <a:off x="19545300" y="69929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82550</xdr:rowOff>
    </xdr:from>
    <xdr:to>
      <xdr:col>98</xdr:col>
      <xdr:colOff>38100</xdr:colOff>
      <xdr:row>40</xdr:row>
      <xdr:rowOff>12700</xdr:rowOff>
    </xdr:to>
    <xdr:sp macro="" textlink="">
      <xdr:nvSpPr>
        <xdr:cNvPr id="496" name="楕円 495">
          <a:extLst>
            <a:ext uri="{FF2B5EF4-FFF2-40B4-BE49-F238E27FC236}">
              <a16:creationId xmlns:a16="http://schemas.microsoft.com/office/drawing/2014/main" id="{E19E02DE-6082-4FC5-96AE-F7E9B5624905}"/>
            </a:ext>
          </a:extLst>
        </xdr:cNvPr>
        <xdr:cNvSpPr/>
      </xdr:nvSpPr>
      <xdr:spPr>
        <a:xfrm>
          <a:off x="18605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133350</xdr:rowOff>
    </xdr:from>
    <xdr:to>
      <xdr:col>102</xdr:col>
      <xdr:colOff>114300</xdr:colOff>
      <xdr:row>40</xdr:row>
      <xdr:rowOff>144780</xdr:rowOff>
    </xdr:to>
    <xdr:cxnSp macro="">
      <xdr:nvCxnSpPr>
        <xdr:cNvPr id="497" name="直線コネクタ 496">
          <a:extLst>
            <a:ext uri="{FF2B5EF4-FFF2-40B4-BE49-F238E27FC236}">
              <a16:creationId xmlns:a16="http://schemas.microsoft.com/office/drawing/2014/main" id="{6350321D-1648-4028-BD97-8308082115B5}"/>
            </a:ext>
          </a:extLst>
        </xdr:cNvPr>
        <xdr:cNvCxnSpPr/>
      </xdr:nvCxnSpPr>
      <xdr:spPr>
        <a:xfrm>
          <a:off x="18656300" y="6819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138628</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E5E2F86-4C75-44CA-B305-ED882A1DFEEC}"/>
            </a:ext>
          </a:extLst>
        </xdr:cNvPr>
        <xdr:cNvSpPr txBox="1"/>
      </xdr:nvSpPr>
      <xdr:spPr>
        <a:xfrm>
          <a:off x="210757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102705</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F183CE62-6C0B-4E75-8293-772F8356E80A}"/>
            </a:ext>
          </a:extLst>
        </xdr:cNvPr>
        <xdr:cNvSpPr txBox="1"/>
      </xdr:nvSpPr>
      <xdr:spPr>
        <a:xfrm>
          <a:off x="20199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71681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2D3453B-F620-412B-BC17-470830488179}"/>
            </a:ext>
          </a:extLst>
        </xdr:cNvPr>
        <xdr:cNvSpPr txBox="1"/>
      </xdr:nvSpPr>
      <xdr:spPr>
        <a:xfrm>
          <a:off x="19310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74B041AA-FCFE-48BA-8176-7638F6BC9ED3}"/>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170378</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75CFC9-58A7-4F66-959E-E3EF4476D354}"/>
            </a:ext>
          </a:extLst>
        </xdr:cNvPr>
        <xdr:cNvSpPr txBox="1"/>
      </xdr:nvSpPr>
      <xdr:spPr>
        <a:xfrm>
          <a:off x="21075727" y="70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F80139B-8264-4A61-B534-8CFBC4E2F597}"/>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E007C0F-8C72-45AE-B51A-254C7B9A0F31}"/>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3827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A57C8D38-457F-4C3E-AEC8-564D86AF6797}"/>
            </a:ext>
          </a:extLst>
        </xdr:cNvPr>
        <xdr:cNvSpPr txBox="1"/>
      </xdr:nvSpPr>
      <xdr:spPr>
        <a:xfrm>
          <a:off x="18421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223B41D-34DB-45D9-AA93-3153AB26B2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B271818-3FCA-45A5-8E76-AEAA437157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470DCC0D-DEFD-4319-870E-F158582A35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CA2F5D1-C0A7-44CE-9F48-BF4164DC60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4B661C8-7FA6-4DE4-92E7-FA98D0413D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9F79D19-3065-4BB4-88D9-75C13EC0FC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CE2C229-7E2A-46D2-8ABD-A11A1C10E0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842C87A-FFDB-4E51-A475-41A3072422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DF64DD3-C777-4F13-8986-5E89C9C0B6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990D782-F9DD-493C-92E3-19791F8F08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5058171C-027D-4F7F-AC72-D685310BFE2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AD9CD54C-4035-4561-B51E-DF6C5C1AAC7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a:extLst>
            <a:ext uri="{FF2B5EF4-FFF2-40B4-BE49-F238E27FC236}">
              <a16:creationId xmlns:a16="http://schemas.microsoft.com/office/drawing/2014/main" id="{831A9665-E103-4F27-88C6-EDA9FC7BC10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18E78D2-3969-4F8E-8764-E69FBD9C635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7BC5ED56-9F1E-49AC-AB39-817A4298A1B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528693F-3C1F-4B80-9C60-4B1139FB528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DE4D97A0-B7C4-438A-AC76-D744A5F4030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AF4BD62C-D707-4701-B3DC-8BD51F3D6C6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9AE0B088-7FA1-487E-93A3-93E70CD3F2F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32190B6-E51A-4E77-9380-CE993A37FD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6EF0AB14-E4C7-4213-A8E5-F481AADB31C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81D2DCE0-F7E2-47CE-B2F4-46652433AB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148590</xdr:rowOff>
    </xdr:to>
    <xdr:cxnSp macro="">
      <xdr:nvCxnSpPr>
        <xdr:cNvPr id="528" name="直線コネクタ 527">
          <a:extLst>
            <a:ext uri="{FF2B5EF4-FFF2-40B4-BE49-F238E27FC236}">
              <a16:creationId xmlns:a16="http://schemas.microsoft.com/office/drawing/2014/main" id="{4359A8D7-ABD4-45FB-98F7-17326B784A9E}"/>
            </a:ext>
          </a:extLst>
        </xdr:cNvPr>
        <xdr:cNvCxnSpPr/>
      </xdr:nvCxnSpPr>
      <xdr:spPr>
        <a:xfrm flipV="1">
          <a:off x="16318864" y="96697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69C6DCB1-5480-4254-B22E-958BE5384439}"/>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530" name="直線コネクタ 529">
          <a:extLst>
            <a:ext uri="{FF2B5EF4-FFF2-40B4-BE49-F238E27FC236}">
              <a16:creationId xmlns:a16="http://schemas.microsoft.com/office/drawing/2014/main" id="{C4F121F9-07F1-45D4-84F6-52D34FBE287E}"/>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53390391-69A2-4E72-A640-3D1C0B53FF4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2" name="直線コネクタ 531">
          <a:extLst>
            <a:ext uri="{FF2B5EF4-FFF2-40B4-BE49-F238E27FC236}">
              <a16:creationId xmlns:a16="http://schemas.microsoft.com/office/drawing/2014/main" id="{BCE7EB6D-8DE6-4FC3-83C3-53FCD11279AB}"/>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147083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A6618EF5-D238-4694-B3CC-7CEBCD493E5E}"/>
            </a:ext>
          </a:extLst>
        </xdr:cNvPr>
        <xdr:cNvSpPr txBox="1"/>
      </xdr:nvSpPr>
      <xdr:spPr>
        <a:xfrm>
          <a:off x="16357600" y="1043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168656</xdr:rowOff>
    </xdr:from>
    <xdr:to>
      <xdr:col>85</xdr:col>
      <xdr:colOff>177800</xdr:colOff>
      <xdr:row>61</xdr:row>
      <xdr:rowOff>98806</xdr:rowOff>
    </xdr:to>
    <xdr:sp macro="" textlink="">
      <xdr:nvSpPr>
        <xdr:cNvPr id="534" name="フローチャート: 判断 533">
          <a:extLst>
            <a:ext uri="{FF2B5EF4-FFF2-40B4-BE49-F238E27FC236}">
              <a16:creationId xmlns:a16="http://schemas.microsoft.com/office/drawing/2014/main" id="{B9B29BA0-8247-45CD-884A-CF923A64A9B3}"/>
            </a:ext>
          </a:extLst>
        </xdr:cNvPr>
        <xdr:cNvSpPr/>
      </xdr:nvSpPr>
      <xdr:spPr>
        <a:xfrm>
          <a:off x="16268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535" name="フローチャート: 判断 534">
          <a:extLst>
            <a:ext uri="{FF2B5EF4-FFF2-40B4-BE49-F238E27FC236}">
              <a16:creationId xmlns:a16="http://schemas.microsoft.com/office/drawing/2014/main" id="{CB2EF044-BCB8-48FA-948A-5C79C0432342}"/>
            </a:ext>
          </a:extLst>
        </xdr:cNvPr>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22352</xdr:rowOff>
    </xdr:from>
    <xdr:to>
      <xdr:col>76</xdr:col>
      <xdr:colOff>165100</xdr:colOff>
      <xdr:row>60</xdr:row>
      <xdr:rowOff>123952</xdr:rowOff>
    </xdr:to>
    <xdr:sp macro="" textlink="">
      <xdr:nvSpPr>
        <xdr:cNvPr id="536" name="フローチャート: 判断 535">
          <a:extLst>
            <a:ext uri="{FF2B5EF4-FFF2-40B4-BE49-F238E27FC236}">
              <a16:creationId xmlns:a16="http://schemas.microsoft.com/office/drawing/2014/main" id="{F3570A5D-90D2-4922-99B1-736D2A0E07FE}"/>
            </a:ext>
          </a:extLst>
        </xdr:cNvPr>
        <xdr:cNvSpPr/>
      </xdr:nvSpPr>
      <xdr:spPr>
        <a:xfrm>
          <a:off x="14541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37" name="フローチャート: 判断 536">
          <a:extLst>
            <a:ext uri="{FF2B5EF4-FFF2-40B4-BE49-F238E27FC236}">
              <a16:creationId xmlns:a16="http://schemas.microsoft.com/office/drawing/2014/main" id="{C0C7655B-C3BD-4CD5-9203-AC3FB55207B2}"/>
            </a:ext>
          </a:extLst>
        </xdr:cNvPr>
        <xdr:cNvSpPr/>
      </xdr:nvSpPr>
      <xdr:spPr>
        <a:xfrm>
          <a:off x="13652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538" name="フローチャート: 判断 537">
          <a:extLst>
            <a:ext uri="{FF2B5EF4-FFF2-40B4-BE49-F238E27FC236}">
              <a16:creationId xmlns:a16="http://schemas.microsoft.com/office/drawing/2014/main" id="{F440DC57-B5BB-4D7C-96F9-AE8B67E4F809}"/>
            </a:ext>
          </a:extLst>
        </xdr:cNvPr>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7B2C6E41-84B6-4478-BC3A-5EEB78EC56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1BC3257-18EA-4C21-A40F-744DEF2238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224946C-0728-4131-962D-27898BC5B4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4253DE-669C-4EF0-9F0E-59210CD2A6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31B6A53-D118-4EDC-8D69-1500E1E298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544" name="楕円 543">
          <a:extLst>
            <a:ext uri="{FF2B5EF4-FFF2-40B4-BE49-F238E27FC236}">
              <a16:creationId xmlns:a16="http://schemas.microsoft.com/office/drawing/2014/main" id="{539ECD95-C109-4F14-BB6B-B81786918ADF}"/>
            </a:ext>
          </a:extLst>
        </xdr:cNvPr>
        <xdr:cNvSpPr/>
      </xdr:nvSpPr>
      <xdr:spPr>
        <a:xfrm>
          <a:off x="162687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84091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5700320-A7D3-433D-B99A-2C2927AEE2AA}"/>
            </a:ext>
          </a:extLst>
        </xdr:cNvPr>
        <xdr:cNvSpPr txBox="1"/>
      </xdr:nvSpPr>
      <xdr:spPr>
        <a:xfrm>
          <a:off x="16357600" y="1002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46" name="楕円 545">
          <a:extLst>
            <a:ext uri="{FF2B5EF4-FFF2-40B4-BE49-F238E27FC236}">
              <a16:creationId xmlns:a16="http://schemas.microsoft.com/office/drawing/2014/main" id="{452FC4CF-3918-4308-8A37-9B43FFC04B72}"/>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112014</xdr:rowOff>
    </xdr:to>
    <xdr:cxnSp macro="">
      <xdr:nvCxnSpPr>
        <xdr:cNvPr id="547" name="直線コネクタ 546">
          <a:extLst>
            <a:ext uri="{FF2B5EF4-FFF2-40B4-BE49-F238E27FC236}">
              <a16:creationId xmlns:a16="http://schemas.microsoft.com/office/drawing/2014/main" id="{A2F810BC-B4AB-45AF-B016-891264524EFF}"/>
            </a:ext>
          </a:extLst>
        </xdr:cNvPr>
        <xdr:cNvCxnSpPr/>
      </xdr:nvCxnSpPr>
      <xdr:spPr>
        <a:xfrm>
          <a:off x="15481300" y="101498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49784</xdr:rowOff>
    </xdr:from>
    <xdr:to>
      <xdr:col>76</xdr:col>
      <xdr:colOff>165100</xdr:colOff>
      <xdr:row>58</xdr:row>
      <xdr:rowOff>151384</xdr:rowOff>
    </xdr:to>
    <xdr:sp macro="" textlink="">
      <xdr:nvSpPr>
        <xdr:cNvPr id="548" name="楕円 547">
          <a:extLst>
            <a:ext uri="{FF2B5EF4-FFF2-40B4-BE49-F238E27FC236}">
              <a16:creationId xmlns:a16="http://schemas.microsoft.com/office/drawing/2014/main" id="{B2F4C4A4-477C-4FAF-BBEE-C7C691EB6D68}"/>
            </a:ext>
          </a:extLst>
        </xdr:cNvPr>
        <xdr:cNvSpPr/>
      </xdr:nvSpPr>
      <xdr:spPr>
        <a:xfrm>
          <a:off x="14541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100584</xdr:rowOff>
    </xdr:from>
    <xdr:to>
      <xdr:col>81</xdr:col>
      <xdr:colOff>50800</xdr:colOff>
      <xdr:row>59</xdr:row>
      <xdr:rowOff>34290</xdr:rowOff>
    </xdr:to>
    <xdr:cxnSp macro="">
      <xdr:nvCxnSpPr>
        <xdr:cNvPr id="549" name="直線コネクタ 548">
          <a:extLst>
            <a:ext uri="{FF2B5EF4-FFF2-40B4-BE49-F238E27FC236}">
              <a16:creationId xmlns:a16="http://schemas.microsoft.com/office/drawing/2014/main" id="{54DA0737-2904-4FDE-A4A9-D6FC574E9485}"/>
            </a:ext>
          </a:extLst>
        </xdr:cNvPr>
        <xdr:cNvCxnSpPr/>
      </xdr:nvCxnSpPr>
      <xdr:spPr>
        <a:xfrm>
          <a:off x="14592300" y="100446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50" name="楕円 549">
          <a:extLst>
            <a:ext uri="{FF2B5EF4-FFF2-40B4-BE49-F238E27FC236}">
              <a16:creationId xmlns:a16="http://schemas.microsoft.com/office/drawing/2014/main" id="{C6625B95-52D0-4DA2-869A-6510AB83852B}"/>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100584</xdr:rowOff>
    </xdr:to>
    <xdr:cxnSp macro="">
      <xdr:nvCxnSpPr>
        <xdr:cNvPr id="551" name="直線コネクタ 550">
          <a:extLst>
            <a:ext uri="{FF2B5EF4-FFF2-40B4-BE49-F238E27FC236}">
              <a16:creationId xmlns:a16="http://schemas.microsoft.com/office/drawing/2014/main" id="{2FC4889C-AE0F-47ED-91E2-560664A2A07E}"/>
            </a:ext>
          </a:extLst>
        </xdr:cNvPr>
        <xdr:cNvCxnSpPr/>
      </xdr:nvCxnSpPr>
      <xdr:spPr>
        <a:xfrm>
          <a:off x="13703300" y="100355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170942</xdr:rowOff>
    </xdr:from>
    <xdr:to>
      <xdr:col>67</xdr:col>
      <xdr:colOff>101600</xdr:colOff>
      <xdr:row>58</xdr:row>
      <xdr:rowOff>101092</xdr:rowOff>
    </xdr:to>
    <xdr:sp macro="" textlink="">
      <xdr:nvSpPr>
        <xdr:cNvPr id="552" name="楕円 551">
          <a:extLst>
            <a:ext uri="{FF2B5EF4-FFF2-40B4-BE49-F238E27FC236}">
              <a16:creationId xmlns:a16="http://schemas.microsoft.com/office/drawing/2014/main" id="{15580282-BB56-40BF-B0A3-E5159844E606}"/>
            </a:ext>
          </a:extLst>
        </xdr:cNvPr>
        <xdr:cNvSpPr/>
      </xdr:nvSpPr>
      <xdr:spPr>
        <a:xfrm>
          <a:off x="12763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50292</xdr:rowOff>
    </xdr:from>
    <xdr:to>
      <xdr:col>71</xdr:col>
      <xdr:colOff>177800</xdr:colOff>
      <xdr:row>58</xdr:row>
      <xdr:rowOff>91440</xdr:rowOff>
    </xdr:to>
    <xdr:cxnSp macro="">
      <xdr:nvCxnSpPr>
        <xdr:cNvPr id="553" name="直線コネクタ 552">
          <a:extLst>
            <a:ext uri="{FF2B5EF4-FFF2-40B4-BE49-F238E27FC236}">
              <a16:creationId xmlns:a16="http://schemas.microsoft.com/office/drawing/2014/main" id="{1A52914B-96FF-4212-B30C-FA34C2FBB357}"/>
            </a:ext>
          </a:extLst>
        </xdr:cNvPr>
        <xdr:cNvCxnSpPr/>
      </xdr:nvCxnSpPr>
      <xdr:spPr>
        <a:xfrm>
          <a:off x="12814300" y="99943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21353</xdr:rowOff>
    </xdr:from>
    <xdr:ext cx="405111" cy="259045"/>
    <xdr:sp macro="" textlink="">
      <xdr:nvSpPr>
        <xdr:cNvPr id="554" name="n_1aveValue【学校施設】&#10;有形固定資産減価償却率">
          <a:extLst>
            <a:ext uri="{FF2B5EF4-FFF2-40B4-BE49-F238E27FC236}">
              <a16:creationId xmlns:a16="http://schemas.microsoft.com/office/drawing/2014/main" id="{FC8EA140-8655-4C7B-8E89-6F6962B22E07}"/>
            </a:ext>
          </a:extLst>
        </xdr:cNvPr>
        <xdr:cNvSpPr txBox="1"/>
      </xdr:nvSpPr>
      <xdr:spPr>
        <a:xfrm>
          <a:off x="152660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555" name="n_2aveValue【学校施設】&#10;有形固定資産減価償却率">
          <a:extLst>
            <a:ext uri="{FF2B5EF4-FFF2-40B4-BE49-F238E27FC236}">
              <a16:creationId xmlns:a16="http://schemas.microsoft.com/office/drawing/2014/main" id="{A55839E1-1930-4F5B-BE80-5137FCFBDC07}"/>
            </a:ext>
          </a:extLst>
        </xdr:cNvPr>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56" name="n_3aveValue【学校施設】&#10;有形固定資産減価償却率">
          <a:extLst>
            <a:ext uri="{FF2B5EF4-FFF2-40B4-BE49-F238E27FC236}">
              <a16:creationId xmlns:a16="http://schemas.microsoft.com/office/drawing/2014/main" id="{7E45B6F4-C306-4F6E-810B-CD20A947BE83}"/>
            </a:ext>
          </a:extLst>
        </xdr:cNvPr>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557" name="n_4aveValue【学校施設】&#10;有形固定資産減価償却率">
          <a:extLst>
            <a:ext uri="{FF2B5EF4-FFF2-40B4-BE49-F238E27FC236}">
              <a16:creationId xmlns:a16="http://schemas.microsoft.com/office/drawing/2014/main" id="{44DEA17A-EC5A-44BD-AF58-2F837C63467B}"/>
            </a:ext>
          </a:extLst>
        </xdr:cNvPr>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58" name="n_1mainValue【学校施設】&#10;有形固定資産減価償却率">
          <a:extLst>
            <a:ext uri="{FF2B5EF4-FFF2-40B4-BE49-F238E27FC236}">
              <a16:creationId xmlns:a16="http://schemas.microsoft.com/office/drawing/2014/main" id="{D90AC886-E9C7-4993-858B-268209D99601}"/>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167911</xdr:rowOff>
    </xdr:from>
    <xdr:ext cx="405111" cy="259045"/>
    <xdr:sp macro="" textlink="">
      <xdr:nvSpPr>
        <xdr:cNvPr id="559" name="n_2mainValue【学校施設】&#10;有形固定資産減価償却率">
          <a:extLst>
            <a:ext uri="{FF2B5EF4-FFF2-40B4-BE49-F238E27FC236}">
              <a16:creationId xmlns:a16="http://schemas.microsoft.com/office/drawing/2014/main" id="{B9A7AC19-3304-470A-8011-4FBB36FF3EBE}"/>
            </a:ext>
          </a:extLst>
        </xdr:cNvPr>
        <xdr:cNvSpPr txBox="1"/>
      </xdr:nvSpPr>
      <xdr:spPr>
        <a:xfrm>
          <a:off x="14389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60" name="n_3mainValue【学校施設】&#10;有形固定資産減価償却率">
          <a:extLst>
            <a:ext uri="{FF2B5EF4-FFF2-40B4-BE49-F238E27FC236}">
              <a16:creationId xmlns:a16="http://schemas.microsoft.com/office/drawing/2014/main" id="{18CFEC84-6856-4C3D-A92A-EB0F66F00755}"/>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117619</xdr:rowOff>
    </xdr:from>
    <xdr:ext cx="405111" cy="259045"/>
    <xdr:sp macro="" textlink="">
      <xdr:nvSpPr>
        <xdr:cNvPr id="561" name="n_4mainValue【学校施設】&#10;有形固定資産減価償却率">
          <a:extLst>
            <a:ext uri="{FF2B5EF4-FFF2-40B4-BE49-F238E27FC236}">
              <a16:creationId xmlns:a16="http://schemas.microsoft.com/office/drawing/2014/main" id="{2DB0CF25-5F14-4490-85CE-3CE9D79B7597}"/>
            </a:ext>
          </a:extLst>
        </xdr:cNvPr>
        <xdr:cNvSpPr txBox="1"/>
      </xdr:nvSpPr>
      <xdr:spPr>
        <a:xfrm>
          <a:off x="12611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2CF319A-DF81-452F-9710-1030AB5109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91969BE0-1D74-41F7-AA81-EA87E9C0F9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981BB7CC-0286-472E-8E95-37035BCBFD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9339701-452A-41B9-BB23-096134998B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194C6D55-8260-4F5E-A16B-7919F8B9D5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A55EFF0-0AE3-4595-A6E3-779253E24D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4BEC1B5-2E25-4BE0-A736-2E2B701767F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82CDE0A-BECE-4B1E-B603-B363B72A23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E0FD410-6FC7-44F8-A067-C40C5FF0CF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2831527-8CA4-4D42-A214-85727DFE93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8B3CB43-F852-48FC-B736-EBC597CF8EF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D01BC21A-488B-4766-8010-3D446D4002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2C2497D9-3ADD-4B9A-AF79-4CE7ADCBA1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7971C45A-24C9-4CB5-9AFE-B151FC3D618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BEE1F7B6-5B73-4F66-B589-72E2D26367A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79E2537E-3F57-4BD2-B6C0-B44B69803F4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A94FE2CB-B1E1-4584-A5D3-E518BFD3ED5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8DE89978-DFFB-4182-8F48-D942D4C5C0A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1E7013E-FB28-4485-83D3-AEF909D5088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7662B09C-523A-4474-A709-4B2C187154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B9084938-7D1B-447F-8819-D863538F21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D7F68DF-43FD-4277-B1C8-DFB5DFE8C3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44348</xdr:rowOff>
    </xdr:from>
    <xdr:to>
      <xdr:col>116</xdr:col>
      <xdr:colOff>62864</xdr:colOff>
      <xdr:row>63</xdr:row>
      <xdr:rowOff>71324</xdr:rowOff>
    </xdr:to>
    <xdr:cxnSp macro="">
      <xdr:nvCxnSpPr>
        <xdr:cNvPr id="584" name="直線コネクタ 583">
          <a:extLst>
            <a:ext uri="{FF2B5EF4-FFF2-40B4-BE49-F238E27FC236}">
              <a16:creationId xmlns:a16="http://schemas.microsoft.com/office/drawing/2014/main" id="{8649CB07-3832-4A7A-AC32-C767F6662C3F}"/>
            </a:ext>
          </a:extLst>
        </xdr:cNvPr>
        <xdr:cNvCxnSpPr/>
      </xdr:nvCxnSpPr>
      <xdr:spPr>
        <a:xfrm flipV="1">
          <a:off x="22160864" y="9645548"/>
          <a:ext cx="0" cy="122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75151</xdr:rowOff>
    </xdr:from>
    <xdr:ext cx="469744" cy="259045"/>
    <xdr:sp macro="" textlink="">
      <xdr:nvSpPr>
        <xdr:cNvPr id="585" name="【学校施設】&#10;一人当たり面積最小値テキスト">
          <a:extLst>
            <a:ext uri="{FF2B5EF4-FFF2-40B4-BE49-F238E27FC236}">
              <a16:creationId xmlns:a16="http://schemas.microsoft.com/office/drawing/2014/main" id="{8ABEAA0A-BC18-4D35-99E3-A2B36665CA90}"/>
            </a:ext>
          </a:extLst>
        </xdr:cNvPr>
        <xdr:cNvSpPr txBox="1"/>
      </xdr:nvSpPr>
      <xdr:spPr>
        <a:xfrm>
          <a:off x="22199600" y="1087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71324</xdr:rowOff>
    </xdr:from>
    <xdr:to>
      <xdr:col>116</xdr:col>
      <xdr:colOff>152400</xdr:colOff>
      <xdr:row>63</xdr:row>
      <xdr:rowOff>71324</xdr:rowOff>
    </xdr:to>
    <xdr:cxnSp macro="">
      <xdr:nvCxnSpPr>
        <xdr:cNvPr id="586" name="直線コネクタ 585">
          <a:extLst>
            <a:ext uri="{FF2B5EF4-FFF2-40B4-BE49-F238E27FC236}">
              <a16:creationId xmlns:a16="http://schemas.microsoft.com/office/drawing/2014/main" id="{F335A552-F4BC-4804-9851-433903E4C336}"/>
            </a:ext>
          </a:extLst>
        </xdr:cNvPr>
        <xdr:cNvCxnSpPr/>
      </xdr:nvCxnSpPr>
      <xdr:spPr>
        <a:xfrm>
          <a:off x="22072600" y="1087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162475</xdr:rowOff>
    </xdr:from>
    <xdr:ext cx="469744" cy="259045"/>
    <xdr:sp macro="" textlink="">
      <xdr:nvSpPr>
        <xdr:cNvPr id="587" name="【学校施設】&#10;一人当たり面積最大値テキスト">
          <a:extLst>
            <a:ext uri="{FF2B5EF4-FFF2-40B4-BE49-F238E27FC236}">
              <a16:creationId xmlns:a16="http://schemas.microsoft.com/office/drawing/2014/main" id="{3FD4F84E-E58E-4EAE-A1C5-B948F112B4CC}"/>
            </a:ext>
          </a:extLst>
        </xdr:cNvPr>
        <xdr:cNvSpPr txBox="1"/>
      </xdr:nvSpPr>
      <xdr:spPr>
        <a:xfrm>
          <a:off x="22199600" y="94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44348</xdr:rowOff>
    </xdr:from>
    <xdr:to>
      <xdr:col>116</xdr:col>
      <xdr:colOff>152400</xdr:colOff>
      <xdr:row>56</xdr:row>
      <xdr:rowOff>44348</xdr:rowOff>
    </xdr:to>
    <xdr:cxnSp macro="">
      <xdr:nvCxnSpPr>
        <xdr:cNvPr id="588" name="直線コネクタ 587">
          <a:extLst>
            <a:ext uri="{FF2B5EF4-FFF2-40B4-BE49-F238E27FC236}">
              <a16:creationId xmlns:a16="http://schemas.microsoft.com/office/drawing/2014/main" id="{430B157D-4D03-4FE0-B1D9-CCF40C10FC64}"/>
            </a:ext>
          </a:extLst>
        </xdr:cNvPr>
        <xdr:cNvCxnSpPr/>
      </xdr:nvCxnSpPr>
      <xdr:spPr>
        <a:xfrm>
          <a:off x="22072600" y="96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167200</xdr:rowOff>
    </xdr:from>
    <xdr:ext cx="469744" cy="259045"/>
    <xdr:sp macro="" textlink="">
      <xdr:nvSpPr>
        <xdr:cNvPr id="589" name="【学校施設】&#10;一人当たり面積平均値テキスト">
          <a:extLst>
            <a:ext uri="{FF2B5EF4-FFF2-40B4-BE49-F238E27FC236}">
              <a16:creationId xmlns:a16="http://schemas.microsoft.com/office/drawing/2014/main" id="{C4AC5546-2EE6-4739-9626-3DF9CDBA60A2}"/>
            </a:ext>
          </a:extLst>
        </xdr:cNvPr>
        <xdr:cNvSpPr txBox="1"/>
      </xdr:nvSpPr>
      <xdr:spPr>
        <a:xfrm>
          <a:off x="22199600" y="1045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590" name="フローチャート: 判断 589">
          <a:extLst>
            <a:ext uri="{FF2B5EF4-FFF2-40B4-BE49-F238E27FC236}">
              <a16:creationId xmlns:a16="http://schemas.microsoft.com/office/drawing/2014/main" id="{76251670-E22A-477E-BC14-6C93DAC32965}"/>
            </a:ext>
          </a:extLst>
        </xdr:cNvPr>
        <xdr:cNvSpPr/>
      </xdr:nvSpPr>
      <xdr:spPr>
        <a:xfrm>
          <a:off x="221107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69444</xdr:rowOff>
    </xdr:from>
    <xdr:to>
      <xdr:col>112</xdr:col>
      <xdr:colOff>38100</xdr:colOff>
      <xdr:row>61</xdr:row>
      <xdr:rowOff>171044</xdr:rowOff>
    </xdr:to>
    <xdr:sp macro="" textlink="">
      <xdr:nvSpPr>
        <xdr:cNvPr id="591" name="フローチャート: 判断 590">
          <a:extLst>
            <a:ext uri="{FF2B5EF4-FFF2-40B4-BE49-F238E27FC236}">
              <a16:creationId xmlns:a16="http://schemas.microsoft.com/office/drawing/2014/main" id="{42686AFB-A157-426A-9A6B-880738496841}"/>
            </a:ext>
          </a:extLst>
        </xdr:cNvPr>
        <xdr:cNvSpPr/>
      </xdr:nvSpPr>
      <xdr:spPr>
        <a:xfrm>
          <a:off x="21272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101905</xdr:rowOff>
    </xdr:from>
    <xdr:to>
      <xdr:col>107</xdr:col>
      <xdr:colOff>101600</xdr:colOff>
      <xdr:row>62</xdr:row>
      <xdr:rowOff>32055</xdr:rowOff>
    </xdr:to>
    <xdr:sp macro="" textlink="">
      <xdr:nvSpPr>
        <xdr:cNvPr id="592" name="フローチャート: 判断 591">
          <a:extLst>
            <a:ext uri="{FF2B5EF4-FFF2-40B4-BE49-F238E27FC236}">
              <a16:creationId xmlns:a16="http://schemas.microsoft.com/office/drawing/2014/main" id="{3457873E-CA7F-4B92-B90D-78BBB503908A}"/>
            </a:ext>
          </a:extLst>
        </xdr:cNvPr>
        <xdr:cNvSpPr/>
      </xdr:nvSpPr>
      <xdr:spPr>
        <a:xfrm>
          <a:off x="20383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42011</xdr:rowOff>
    </xdr:from>
    <xdr:to>
      <xdr:col>102</xdr:col>
      <xdr:colOff>165100</xdr:colOff>
      <xdr:row>62</xdr:row>
      <xdr:rowOff>143611</xdr:rowOff>
    </xdr:to>
    <xdr:sp macro="" textlink="">
      <xdr:nvSpPr>
        <xdr:cNvPr id="593" name="フローチャート: 判断 592">
          <a:extLst>
            <a:ext uri="{FF2B5EF4-FFF2-40B4-BE49-F238E27FC236}">
              <a16:creationId xmlns:a16="http://schemas.microsoft.com/office/drawing/2014/main" id="{D9AB5DEF-32E0-4C94-B42A-F83744B3AF87}"/>
            </a:ext>
          </a:extLst>
        </xdr:cNvPr>
        <xdr:cNvSpPr/>
      </xdr:nvSpPr>
      <xdr:spPr>
        <a:xfrm>
          <a:off x="19494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103277</xdr:rowOff>
    </xdr:from>
    <xdr:to>
      <xdr:col>98</xdr:col>
      <xdr:colOff>38100</xdr:colOff>
      <xdr:row>63</xdr:row>
      <xdr:rowOff>33427</xdr:rowOff>
    </xdr:to>
    <xdr:sp macro="" textlink="">
      <xdr:nvSpPr>
        <xdr:cNvPr id="594" name="フローチャート: 判断 593">
          <a:extLst>
            <a:ext uri="{FF2B5EF4-FFF2-40B4-BE49-F238E27FC236}">
              <a16:creationId xmlns:a16="http://schemas.microsoft.com/office/drawing/2014/main" id="{4351D7BC-FE52-45A2-9233-9FF910D9E9D5}"/>
            </a:ext>
          </a:extLst>
        </xdr:cNvPr>
        <xdr:cNvSpPr/>
      </xdr:nvSpPr>
      <xdr:spPr>
        <a:xfrm>
          <a:off x="18605500" y="10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962552E-B238-48A7-B97A-5FF7CA3E95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78A78D3-076A-42EF-94F3-A430112285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5EC4B8F-0291-4D83-AA77-47858A4E91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11964DA-2C04-4EC3-97BE-02B4CBBCF61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7083485-BD24-4598-9A00-E2536DF74E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32410</xdr:rowOff>
    </xdr:from>
    <xdr:to>
      <xdr:col>116</xdr:col>
      <xdr:colOff>114300</xdr:colOff>
      <xdr:row>60</xdr:row>
      <xdr:rowOff>134010</xdr:rowOff>
    </xdr:to>
    <xdr:sp macro="" textlink="">
      <xdr:nvSpPr>
        <xdr:cNvPr id="600" name="楕円 599">
          <a:extLst>
            <a:ext uri="{FF2B5EF4-FFF2-40B4-BE49-F238E27FC236}">
              <a16:creationId xmlns:a16="http://schemas.microsoft.com/office/drawing/2014/main" id="{942EC8D7-AFD9-4BA8-A2F0-696CD8B7984D}"/>
            </a:ext>
          </a:extLst>
        </xdr:cNvPr>
        <xdr:cNvSpPr/>
      </xdr:nvSpPr>
      <xdr:spPr>
        <a:xfrm>
          <a:off x="22110700" y="103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55287</xdr:rowOff>
    </xdr:from>
    <xdr:ext cx="469744" cy="259045"/>
    <xdr:sp macro="" textlink="">
      <xdr:nvSpPr>
        <xdr:cNvPr id="601" name="【学校施設】&#10;一人当たり面積該当値テキスト">
          <a:extLst>
            <a:ext uri="{FF2B5EF4-FFF2-40B4-BE49-F238E27FC236}">
              <a16:creationId xmlns:a16="http://schemas.microsoft.com/office/drawing/2014/main" id="{372B44BF-FE3D-4064-9648-EA4DE67116F8}"/>
            </a:ext>
          </a:extLst>
        </xdr:cNvPr>
        <xdr:cNvSpPr txBox="1"/>
      </xdr:nvSpPr>
      <xdr:spPr>
        <a:xfrm>
          <a:off x="22199600" y="101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78587</xdr:rowOff>
    </xdr:from>
    <xdr:to>
      <xdr:col>112</xdr:col>
      <xdr:colOff>38100</xdr:colOff>
      <xdr:row>61</xdr:row>
      <xdr:rowOff>8737</xdr:rowOff>
    </xdr:to>
    <xdr:sp macro="" textlink="">
      <xdr:nvSpPr>
        <xdr:cNvPr id="602" name="楕円 601">
          <a:extLst>
            <a:ext uri="{FF2B5EF4-FFF2-40B4-BE49-F238E27FC236}">
              <a16:creationId xmlns:a16="http://schemas.microsoft.com/office/drawing/2014/main" id="{17180D88-86D0-4167-B41B-8C8D22499A22}"/>
            </a:ext>
          </a:extLst>
        </xdr:cNvPr>
        <xdr:cNvSpPr/>
      </xdr:nvSpPr>
      <xdr:spPr>
        <a:xfrm>
          <a:off x="21272500" y="10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83210</xdr:rowOff>
    </xdr:from>
    <xdr:to>
      <xdr:col>116</xdr:col>
      <xdr:colOff>63500</xdr:colOff>
      <xdr:row>60</xdr:row>
      <xdr:rowOff>129387</xdr:rowOff>
    </xdr:to>
    <xdr:cxnSp macro="">
      <xdr:nvCxnSpPr>
        <xdr:cNvPr id="603" name="直線コネクタ 602">
          <a:extLst>
            <a:ext uri="{FF2B5EF4-FFF2-40B4-BE49-F238E27FC236}">
              <a16:creationId xmlns:a16="http://schemas.microsoft.com/office/drawing/2014/main" id="{AA019B43-D3DF-44DC-8680-6AECB136D24F}"/>
            </a:ext>
          </a:extLst>
        </xdr:cNvPr>
        <xdr:cNvCxnSpPr/>
      </xdr:nvCxnSpPr>
      <xdr:spPr>
        <a:xfrm flipV="1">
          <a:off x="21323300" y="10370210"/>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92761</xdr:rowOff>
    </xdr:from>
    <xdr:to>
      <xdr:col>107</xdr:col>
      <xdr:colOff>101600</xdr:colOff>
      <xdr:row>61</xdr:row>
      <xdr:rowOff>22911</xdr:rowOff>
    </xdr:to>
    <xdr:sp macro="" textlink="">
      <xdr:nvSpPr>
        <xdr:cNvPr id="604" name="楕円 603">
          <a:extLst>
            <a:ext uri="{FF2B5EF4-FFF2-40B4-BE49-F238E27FC236}">
              <a16:creationId xmlns:a16="http://schemas.microsoft.com/office/drawing/2014/main" id="{FBACCC20-47D9-4F15-BE6B-C751E2D5EB38}"/>
            </a:ext>
          </a:extLst>
        </xdr:cNvPr>
        <xdr:cNvSpPr/>
      </xdr:nvSpPr>
      <xdr:spPr>
        <a:xfrm>
          <a:off x="20383500" y="103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129387</xdr:rowOff>
    </xdr:from>
    <xdr:to>
      <xdr:col>111</xdr:col>
      <xdr:colOff>177800</xdr:colOff>
      <xdr:row>60</xdr:row>
      <xdr:rowOff>143561</xdr:rowOff>
    </xdr:to>
    <xdr:cxnSp macro="">
      <xdr:nvCxnSpPr>
        <xdr:cNvPr id="605" name="直線コネクタ 604">
          <a:extLst>
            <a:ext uri="{FF2B5EF4-FFF2-40B4-BE49-F238E27FC236}">
              <a16:creationId xmlns:a16="http://schemas.microsoft.com/office/drawing/2014/main" id="{322B6822-3F20-423F-87EE-800CF1C284CB}"/>
            </a:ext>
          </a:extLst>
        </xdr:cNvPr>
        <xdr:cNvCxnSpPr/>
      </xdr:nvCxnSpPr>
      <xdr:spPr>
        <a:xfrm flipV="1">
          <a:off x="20434300" y="1041638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81788</xdr:rowOff>
    </xdr:from>
    <xdr:to>
      <xdr:col>102</xdr:col>
      <xdr:colOff>165100</xdr:colOff>
      <xdr:row>61</xdr:row>
      <xdr:rowOff>11938</xdr:rowOff>
    </xdr:to>
    <xdr:sp macro="" textlink="">
      <xdr:nvSpPr>
        <xdr:cNvPr id="606" name="楕円 605">
          <a:extLst>
            <a:ext uri="{FF2B5EF4-FFF2-40B4-BE49-F238E27FC236}">
              <a16:creationId xmlns:a16="http://schemas.microsoft.com/office/drawing/2014/main" id="{7E4E9CF4-4C80-4A86-A603-B4A8906E04BF}"/>
            </a:ext>
          </a:extLst>
        </xdr:cNvPr>
        <xdr:cNvSpPr/>
      </xdr:nvSpPr>
      <xdr:spPr>
        <a:xfrm>
          <a:off x="19494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132588</xdr:rowOff>
    </xdr:from>
    <xdr:to>
      <xdr:col>107</xdr:col>
      <xdr:colOff>50800</xdr:colOff>
      <xdr:row>60</xdr:row>
      <xdr:rowOff>143561</xdr:rowOff>
    </xdr:to>
    <xdr:cxnSp macro="">
      <xdr:nvCxnSpPr>
        <xdr:cNvPr id="607" name="直線コネクタ 606">
          <a:extLst>
            <a:ext uri="{FF2B5EF4-FFF2-40B4-BE49-F238E27FC236}">
              <a16:creationId xmlns:a16="http://schemas.microsoft.com/office/drawing/2014/main" id="{838B5BC5-6428-4431-A392-DE1BAA1DFAC9}"/>
            </a:ext>
          </a:extLst>
        </xdr:cNvPr>
        <xdr:cNvCxnSpPr/>
      </xdr:nvCxnSpPr>
      <xdr:spPr>
        <a:xfrm>
          <a:off x="19545300" y="1041958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116536</xdr:rowOff>
    </xdr:from>
    <xdr:to>
      <xdr:col>98</xdr:col>
      <xdr:colOff>38100</xdr:colOff>
      <xdr:row>61</xdr:row>
      <xdr:rowOff>46686</xdr:rowOff>
    </xdr:to>
    <xdr:sp macro="" textlink="">
      <xdr:nvSpPr>
        <xdr:cNvPr id="608" name="楕円 607">
          <a:extLst>
            <a:ext uri="{FF2B5EF4-FFF2-40B4-BE49-F238E27FC236}">
              <a16:creationId xmlns:a16="http://schemas.microsoft.com/office/drawing/2014/main" id="{946531B1-2160-46B6-9256-4203C82253D2}"/>
            </a:ext>
          </a:extLst>
        </xdr:cNvPr>
        <xdr:cNvSpPr/>
      </xdr:nvSpPr>
      <xdr:spPr>
        <a:xfrm>
          <a:off x="18605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132588</xdr:rowOff>
    </xdr:from>
    <xdr:to>
      <xdr:col>102</xdr:col>
      <xdr:colOff>114300</xdr:colOff>
      <xdr:row>60</xdr:row>
      <xdr:rowOff>167336</xdr:rowOff>
    </xdr:to>
    <xdr:cxnSp macro="">
      <xdr:nvCxnSpPr>
        <xdr:cNvPr id="609" name="直線コネクタ 608">
          <a:extLst>
            <a:ext uri="{FF2B5EF4-FFF2-40B4-BE49-F238E27FC236}">
              <a16:creationId xmlns:a16="http://schemas.microsoft.com/office/drawing/2014/main" id="{9CA55675-0658-444E-B4AE-922B65D4FBF0}"/>
            </a:ext>
          </a:extLst>
        </xdr:cNvPr>
        <xdr:cNvCxnSpPr/>
      </xdr:nvCxnSpPr>
      <xdr:spPr>
        <a:xfrm flipV="1">
          <a:off x="18656300" y="10419588"/>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162171</xdr:rowOff>
    </xdr:from>
    <xdr:ext cx="469744" cy="259045"/>
    <xdr:sp macro="" textlink="">
      <xdr:nvSpPr>
        <xdr:cNvPr id="610" name="n_1aveValue【学校施設】&#10;一人当たり面積">
          <a:extLst>
            <a:ext uri="{FF2B5EF4-FFF2-40B4-BE49-F238E27FC236}">
              <a16:creationId xmlns:a16="http://schemas.microsoft.com/office/drawing/2014/main" id="{64F12E3C-B465-4D19-A425-F2FE6441AFA2}"/>
            </a:ext>
          </a:extLst>
        </xdr:cNvPr>
        <xdr:cNvSpPr txBox="1"/>
      </xdr:nvSpPr>
      <xdr:spPr>
        <a:xfrm>
          <a:off x="210757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23182</xdr:rowOff>
    </xdr:from>
    <xdr:ext cx="469744" cy="259045"/>
    <xdr:sp macro="" textlink="">
      <xdr:nvSpPr>
        <xdr:cNvPr id="611" name="n_2aveValue【学校施設】&#10;一人当たり面積">
          <a:extLst>
            <a:ext uri="{FF2B5EF4-FFF2-40B4-BE49-F238E27FC236}">
              <a16:creationId xmlns:a16="http://schemas.microsoft.com/office/drawing/2014/main" id="{64614B38-227A-4FD3-971A-157BCA8D32AD}"/>
            </a:ext>
          </a:extLst>
        </xdr:cNvPr>
        <xdr:cNvSpPr txBox="1"/>
      </xdr:nvSpPr>
      <xdr:spPr>
        <a:xfrm>
          <a:off x="201994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134738</xdr:rowOff>
    </xdr:from>
    <xdr:ext cx="469744" cy="259045"/>
    <xdr:sp macro="" textlink="">
      <xdr:nvSpPr>
        <xdr:cNvPr id="612" name="n_3aveValue【学校施設】&#10;一人当たり面積">
          <a:extLst>
            <a:ext uri="{FF2B5EF4-FFF2-40B4-BE49-F238E27FC236}">
              <a16:creationId xmlns:a16="http://schemas.microsoft.com/office/drawing/2014/main" id="{CF55A100-45D2-43FB-8CB1-14090D3A0113}"/>
            </a:ext>
          </a:extLst>
        </xdr:cNvPr>
        <xdr:cNvSpPr txBox="1"/>
      </xdr:nvSpPr>
      <xdr:spPr>
        <a:xfrm>
          <a:off x="19310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24554</xdr:rowOff>
    </xdr:from>
    <xdr:ext cx="469744" cy="259045"/>
    <xdr:sp macro="" textlink="">
      <xdr:nvSpPr>
        <xdr:cNvPr id="613" name="n_4aveValue【学校施設】&#10;一人当たり面積">
          <a:extLst>
            <a:ext uri="{FF2B5EF4-FFF2-40B4-BE49-F238E27FC236}">
              <a16:creationId xmlns:a16="http://schemas.microsoft.com/office/drawing/2014/main" id="{E6E827EF-4AAF-431D-8235-9663F8848B9E}"/>
            </a:ext>
          </a:extLst>
        </xdr:cNvPr>
        <xdr:cNvSpPr txBox="1"/>
      </xdr:nvSpPr>
      <xdr:spPr>
        <a:xfrm>
          <a:off x="18421427" y="10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25264</xdr:rowOff>
    </xdr:from>
    <xdr:ext cx="469744" cy="259045"/>
    <xdr:sp macro="" textlink="">
      <xdr:nvSpPr>
        <xdr:cNvPr id="614" name="n_1mainValue【学校施設】&#10;一人当たり面積">
          <a:extLst>
            <a:ext uri="{FF2B5EF4-FFF2-40B4-BE49-F238E27FC236}">
              <a16:creationId xmlns:a16="http://schemas.microsoft.com/office/drawing/2014/main" id="{79A72725-ADEB-4706-A389-E5FF4EC76526}"/>
            </a:ext>
          </a:extLst>
        </xdr:cNvPr>
        <xdr:cNvSpPr txBox="1"/>
      </xdr:nvSpPr>
      <xdr:spPr>
        <a:xfrm>
          <a:off x="21075727" y="1014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615" name="n_2mainValue【学校施設】&#10;一人当たり面積">
          <a:extLst>
            <a:ext uri="{FF2B5EF4-FFF2-40B4-BE49-F238E27FC236}">
              <a16:creationId xmlns:a16="http://schemas.microsoft.com/office/drawing/2014/main" id="{0D9B2567-3BC8-4C25-9068-F3B0301374F7}"/>
            </a:ext>
          </a:extLst>
        </xdr:cNvPr>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28465</xdr:rowOff>
    </xdr:from>
    <xdr:ext cx="469744" cy="259045"/>
    <xdr:sp macro="" textlink="">
      <xdr:nvSpPr>
        <xdr:cNvPr id="616" name="n_3mainValue【学校施設】&#10;一人当たり面積">
          <a:extLst>
            <a:ext uri="{FF2B5EF4-FFF2-40B4-BE49-F238E27FC236}">
              <a16:creationId xmlns:a16="http://schemas.microsoft.com/office/drawing/2014/main" id="{1D63ED69-8A18-4E9B-870A-FE16A3DF2E6F}"/>
            </a:ext>
          </a:extLst>
        </xdr:cNvPr>
        <xdr:cNvSpPr txBox="1"/>
      </xdr:nvSpPr>
      <xdr:spPr>
        <a:xfrm>
          <a:off x="19310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63213</xdr:rowOff>
    </xdr:from>
    <xdr:ext cx="469744" cy="259045"/>
    <xdr:sp macro="" textlink="">
      <xdr:nvSpPr>
        <xdr:cNvPr id="617" name="n_4mainValue【学校施設】&#10;一人当たり面積">
          <a:extLst>
            <a:ext uri="{FF2B5EF4-FFF2-40B4-BE49-F238E27FC236}">
              <a16:creationId xmlns:a16="http://schemas.microsoft.com/office/drawing/2014/main" id="{236FE95E-D53A-4A93-897B-D1A827963174}"/>
            </a:ext>
          </a:extLst>
        </xdr:cNvPr>
        <xdr:cNvSpPr txBox="1"/>
      </xdr:nvSpPr>
      <xdr:spPr>
        <a:xfrm>
          <a:off x="18421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E4FCC5F-F80B-44A3-A829-9B4CFB95CB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2B857E8-1ABA-4AC0-8C01-2511499EE4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3E68B97-5AAD-455A-8404-3F98045804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8ED20DD8-169C-473A-AAA3-58A76A4EC7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B9AF0BD-6A1B-4F50-A59E-06F2B54D7E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DBBE515-307D-4AF6-BF25-5373BD0DD4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AA526AC-938C-4A2D-89AF-0CCB497B79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D94611F-76C9-41EB-818C-E04433F2C6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426E01A-7195-428F-B504-B7BD4EB126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6E2CA899-0387-41FD-8A17-340EC13E52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67F1D6A4-DF93-4FDC-A87F-D43F62559C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9190C6D1-D10C-4136-A641-21A1BA4869D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2514F075-7F81-490C-82C0-FA7DB475BD4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ADAA61A1-F624-4030-B615-4EA4A49218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3253D6C8-E47A-4340-A4D2-44E5D609520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FA1964ED-505D-492F-A916-B109C1DED2D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BAF0F24E-5E08-4BAB-945B-54219200977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DBAD6BDA-1130-4A55-A4AE-B3E5D51995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8F2F2A90-3713-4E21-A203-E8E38950AA9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28563DEF-71B8-400B-8B9C-86602B42DB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A6705965-4B94-46F1-B31C-9E761913D0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2DE9BD36-1A40-40EF-935D-953A3D406C8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0" name="テキスト ボックス 639">
          <a:extLst>
            <a:ext uri="{FF2B5EF4-FFF2-40B4-BE49-F238E27FC236}">
              <a16:creationId xmlns:a16="http://schemas.microsoft.com/office/drawing/2014/main" id="{B24AC800-B60F-42B5-90A1-7216D811E172}"/>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CEDCD628-D96C-4C57-93CB-0CF5D58364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a:extLst>
            <a:ext uri="{FF2B5EF4-FFF2-40B4-BE49-F238E27FC236}">
              <a16:creationId xmlns:a16="http://schemas.microsoft.com/office/drawing/2014/main" id="{80261F67-5AF6-4458-833B-FA2E30D791EE}"/>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98F693A5-F4F2-48E8-9374-AF13DFC868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155666</xdr:rowOff>
    </xdr:to>
    <xdr:cxnSp macro="">
      <xdr:nvCxnSpPr>
        <xdr:cNvPr id="644" name="直線コネクタ 643">
          <a:extLst>
            <a:ext uri="{FF2B5EF4-FFF2-40B4-BE49-F238E27FC236}">
              <a16:creationId xmlns:a16="http://schemas.microsoft.com/office/drawing/2014/main" id="{C7406DDC-519A-4A60-8582-3E9150F37756}"/>
            </a:ext>
          </a:extLst>
        </xdr:cNvPr>
        <xdr:cNvCxnSpPr/>
      </xdr:nvCxnSpPr>
      <xdr:spPr>
        <a:xfrm flipV="1">
          <a:off x="16318864" y="13313229"/>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159493</xdr:rowOff>
    </xdr:from>
    <xdr:ext cx="405111" cy="259045"/>
    <xdr:sp macro="" textlink="">
      <xdr:nvSpPr>
        <xdr:cNvPr id="645" name="【児童館】&#10;有形固定資産減価償却率最小値テキスト">
          <a:extLst>
            <a:ext uri="{FF2B5EF4-FFF2-40B4-BE49-F238E27FC236}">
              <a16:creationId xmlns:a16="http://schemas.microsoft.com/office/drawing/2014/main" id="{1EB060C4-B1FE-4D67-8D33-0D40549512BF}"/>
            </a:ext>
          </a:extLst>
        </xdr:cNvPr>
        <xdr:cNvSpPr txBox="1"/>
      </xdr:nvSpPr>
      <xdr:spPr>
        <a:xfrm>
          <a:off x="16357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155666</xdr:rowOff>
    </xdr:from>
    <xdr:to>
      <xdr:col>86</xdr:col>
      <xdr:colOff>25400</xdr:colOff>
      <xdr:row>86</xdr:row>
      <xdr:rowOff>155666</xdr:rowOff>
    </xdr:to>
    <xdr:cxnSp macro="">
      <xdr:nvCxnSpPr>
        <xdr:cNvPr id="646" name="直線コネクタ 645">
          <a:extLst>
            <a:ext uri="{FF2B5EF4-FFF2-40B4-BE49-F238E27FC236}">
              <a16:creationId xmlns:a16="http://schemas.microsoft.com/office/drawing/2014/main" id="{D9360990-5471-4285-A4FC-B4E354CFC9CE}"/>
            </a:ext>
          </a:extLst>
        </xdr:cNvPr>
        <xdr:cNvCxnSpPr/>
      </xdr:nvCxnSpPr>
      <xdr:spPr>
        <a:xfrm>
          <a:off x="16230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405111" cy="259045"/>
    <xdr:sp macro="" textlink="">
      <xdr:nvSpPr>
        <xdr:cNvPr id="647" name="【児童館】&#10;有形固定資産減価償却率最大値テキスト">
          <a:extLst>
            <a:ext uri="{FF2B5EF4-FFF2-40B4-BE49-F238E27FC236}">
              <a16:creationId xmlns:a16="http://schemas.microsoft.com/office/drawing/2014/main" id="{DFF6AB6B-4CAE-4A78-A16B-BA501A515497}"/>
            </a:ext>
          </a:extLst>
        </xdr:cNvPr>
        <xdr:cNvSpPr txBox="1"/>
      </xdr:nvSpPr>
      <xdr:spPr>
        <a:xfrm>
          <a:off x="16357600" y="1308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48" name="直線コネクタ 647">
          <a:extLst>
            <a:ext uri="{FF2B5EF4-FFF2-40B4-BE49-F238E27FC236}">
              <a16:creationId xmlns:a16="http://schemas.microsoft.com/office/drawing/2014/main" id="{1E5ADFFA-5037-4F81-AD38-AD693D1A7548}"/>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59163</xdr:rowOff>
    </xdr:from>
    <xdr:ext cx="405111" cy="259045"/>
    <xdr:sp macro="" textlink="">
      <xdr:nvSpPr>
        <xdr:cNvPr id="649" name="【児童館】&#10;有形固定資産減価償却率平均値テキスト">
          <a:extLst>
            <a:ext uri="{FF2B5EF4-FFF2-40B4-BE49-F238E27FC236}">
              <a16:creationId xmlns:a16="http://schemas.microsoft.com/office/drawing/2014/main" id="{753C9DD1-FE2E-4CC3-AEB5-F598CC8DB3DD}"/>
            </a:ext>
          </a:extLst>
        </xdr:cNvPr>
        <xdr:cNvSpPr txBox="1"/>
      </xdr:nvSpPr>
      <xdr:spPr>
        <a:xfrm>
          <a:off x="16357600" y="1394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650" name="フローチャート: 判断 649">
          <a:extLst>
            <a:ext uri="{FF2B5EF4-FFF2-40B4-BE49-F238E27FC236}">
              <a16:creationId xmlns:a16="http://schemas.microsoft.com/office/drawing/2014/main" id="{C4FC2601-81D8-44F5-8126-B9C328228982}"/>
            </a:ext>
          </a:extLst>
        </xdr:cNvPr>
        <xdr:cNvSpPr/>
      </xdr:nvSpPr>
      <xdr:spPr>
        <a:xfrm>
          <a:off x="16268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51" name="フローチャート: 判断 650">
          <a:extLst>
            <a:ext uri="{FF2B5EF4-FFF2-40B4-BE49-F238E27FC236}">
              <a16:creationId xmlns:a16="http://schemas.microsoft.com/office/drawing/2014/main" id="{5BF88803-1BF7-4DF6-96DF-C890A4CC1B8F}"/>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2" name="フローチャート: 判断 651">
          <a:extLst>
            <a:ext uri="{FF2B5EF4-FFF2-40B4-BE49-F238E27FC236}">
              <a16:creationId xmlns:a16="http://schemas.microsoft.com/office/drawing/2014/main" id="{F9E49C4A-9037-4DFC-BCFB-8C7931F91366}"/>
            </a:ext>
          </a:extLst>
        </xdr:cNvPr>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33020</xdr:rowOff>
    </xdr:from>
    <xdr:to>
      <xdr:col>72</xdr:col>
      <xdr:colOff>38100</xdr:colOff>
      <xdr:row>82</xdr:row>
      <xdr:rowOff>134620</xdr:rowOff>
    </xdr:to>
    <xdr:sp macro="" textlink="">
      <xdr:nvSpPr>
        <xdr:cNvPr id="653" name="フローチャート: 判断 652">
          <a:extLst>
            <a:ext uri="{FF2B5EF4-FFF2-40B4-BE49-F238E27FC236}">
              <a16:creationId xmlns:a16="http://schemas.microsoft.com/office/drawing/2014/main" id="{A3C5327C-61E9-43EC-92AA-B5464CD08075}"/>
            </a:ext>
          </a:extLst>
        </xdr:cNvPr>
        <xdr:cNvSpPr/>
      </xdr:nvSpPr>
      <xdr:spPr>
        <a:xfrm>
          <a:off x="1365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78739</xdr:rowOff>
    </xdr:from>
    <xdr:to>
      <xdr:col>67</xdr:col>
      <xdr:colOff>101600</xdr:colOff>
      <xdr:row>83</xdr:row>
      <xdr:rowOff>8889</xdr:rowOff>
    </xdr:to>
    <xdr:sp macro="" textlink="">
      <xdr:nvSpPr>
        <xdr:cNvPr id="654" name="フローチャート: 判断 653">
          <a:extLst>
            <a:ext uri="{FF2B5EF4-FFF2-40B4-BE49-F238E27FC236}">
              <a16:creationId xmlns:a16="http://schemas.microsoft.com/office/drawing/2014/main" id="{C084DC60-0597-4E63-B997-3D118842E792}"/>
            </a:ext>
          </a:extLst>
        </xdr:cNvPr>
        <xdr:cNvSpPr/>
      </xdr:nvSpPr>
      <xdr:spPr>
        <a:xfrm>
          <a:off x="1276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8323804-B304-4A3C-8F57-D3DD405D16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1DA09FD-D2B7-4B24-B1C4-8807770C5A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B086FE7-526E-4310-B444-BF60836CF7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66E35D7-C4C0-4A3F-8BEF-9FF7E4757D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9CE13AF-8ADC-4C3D-A906-36FB053661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660" name="楕円 659">
          <a:extLst>
            <a:ext uri="{FF2B5EF4-FFF2-40B4-BE49-F238E27FC236}">
              <a16:creationId xmlns:a16="http://schemas.microsoft.com/office/drawing/2014/main" id="{B52FAE22-9367-451D-8B51-372844178121}"/>
            </a:ext>
          </a:extLst>
        </xdr:cNvPr>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40839</xdr:rowOff>
    </xdr:from>
    <xdr:ext cx="405111" cy="259045"/>
    <xdr:sp macro="" textlink="">
      <xdr:nvSpPr>
        <xdr:cNvPr id="661" name="【児童館】&#10;有形固定資産減価償却率該当値テキスト">
          <a:extLst>
            <a:ext uri="{FF2B5EF4-FFF2-40B4-BE49-F238E27FC236}">
              <a16:creationId xmlns:a16="http://schemas.microsoft.com/office/drawing/2014/main" id="{F03EE7F2-1D8E-4472-A89A-D86AF8B80EBC}"/>
            </a:ext>
          </a:extLst>
        </xdr:cNvPr>
        <xdr:cNvSpPr txBox="1"/>
      </xdr:nvSpPr>
      <xdr:spPr>
        <a:xfrm>
          <a:off x="16357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3629</xdr:rowOff>
    </xdr:from>
    <xdr:to>
      <xdr:col>81</xdr:col>
      <xdr:colOff>101600</xdr:colOff>
      <xdr:row>82</xdr:row>
      <xdr:rowOff>105229</xdr:rowOff>
    </xdr:to>
    <xdr:sp macro="" textlink="">
      <xdr:nvSpPr>
        <xdr:cNvPr id="662" name="楕円 661">
          <a:extLst>
            <a:ext uri="{FF2B5EF4-FFF2-40B4-BE49-F238E27FC236}">
              <a16:creationId xmlns:a16="http://schemas.microsoft.com/office/drawing/2014/main" id="{BBDDE798-944F-4837-A520-6BBA03C7DA4B}"/>
            </a:ext>
          </a:extLst>
        </xdr:cNvPr>
        <xdr:cNvSpPr/>
      </xdr:nvSpPr>
      <xdr:spPr>
        <a:xfrm>
          <a:off x="15430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54429</xdr:rowOff>
    </xdr:from>
    <xdr:to>
      <xdr:col>85</xdr:col>
      <xdr:colOff>127000</xdr:colOff>
      <xdr:row>82</xdr:row>
      <xdr:rowOff>113212</xdr:rowOff>
    </xdr:to>
    <xdr:cxnSp macro="">
      <xdr:nvCxnSpPr>
        <xdr:cNvPr id="663" name="直線コネクタ 662">
          <a:extLst>
            <a:ext uri="{FF2B5EF4-FFF2-40B4-BE49-F238E27FC236}">
              <a16:creationId xmlns:a16="http://schemas.microsoft.com/office/drawing/2014/main" id="{3ECF15DB-F14A-4675-BA75-DF6E748C988D}"/>
            </a:ext>
          </a:extLst>
        </xdr:cNvPr>
        <xdr:cNvCxnSpPr/>
      </xdr:nvCxnSpPr>
      <xdr:spPr>
        <a:xfrm>
          <a:off x="15481300" y="14113329"/>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64" name="楕円 663">
          <a:extLst>
            <a:ext uri="{FF2B5EF4-FFF2-40B4-BE49-F238E27FC236}">
              <a16:creationId xmlns:a16="http://schemas.microsoft.com/office/drawing/2014/main" id="{DEA77886-D713-4385-AD1A-0A63FF41392A}"/>
            </a:ext>
          </a:extLst>
        </xdr:cNvPr>
        <xdr:cNvSpPr/>
      </xdr:nvSpPr>
      <xdr:spPr>
        <a:xfrm>
          <a:off x="14541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170362</xdr:rowOff>
    </xdr:from>
    <xdr:to>
      <xdr:col>81</xdr:col>
      <xdr:colOff>50800</xdr:colOff>
      <xdr:row>82</xdr:row>
      <xdr:rowOff>54429</xdr:rowOff>
    </xdr:to>
    <xdr:cxnSp macro="">
      <xdr:nvCxnSpPr>
        <xdr:cNvPr id="665" name="直線コネクタ 664">
          <a:extLst>
            <a:ext uri="{FF2B5EF4-FFF2-40B4-BE49-F238E27FC236}">
              <a16:creationId xmlns:a16="http://schemas.microsoft.com/office/drawing/2014/main" id="{6AC2C9BC-6E23-4009-A11F-AEFB33769050}"/>
            </a:ext>
          </a:extLst>
        </xdr:cNvPr>
        <xdr:cNvCxnSpPr/>
      </xdr:nvCxnSpPr>
      <xdr:spPr>
        <a:xfrm>
          <a:off x="14592300" y="1405781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6" name="楕円 665">
          <a:extLst>
            <a:ext uri="{FF2B5EF4-FFF2-40B4-BE49-F238E27FC236}">
              <a16:creationId xmlns:a16="http://schemas.microsoft.com/office/drawing/2014/main" id="{B2FA52C3-43F2-4A17-ABA5-7ACC3FE39174}"/>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170362</xdr:rowOff>
    </xdr:from>
    <xdr:to>
      <xdr:col>76</xdr:col>
      <xdr:colOff>114300</xdr:colOff>
      <xdr:row>86</xdr:row>
      <xdr:rowOff>168729</xdr:rowOff>
    </xdr:to>
    <xdr:cxnSp macro="">
      <xdr:nvCxnSpPr>
        <xdr:cNvPr id="667" name="直線コネクタ 666">
          <a:extLst>
            <a:ext uri="{FF2B5EF4-FFF2-40B4-BE49-F238E27FC236}">
              <a16:creationId xmlns:a16="http://schemas.microsoft.com/office/drawing/2014/main" id="{7DC45DF7-8514-4F93-BC16-14D18B16C6E5}"/>
            </a:ext>
          </a:extLst>
        </xdr:cNvPr>
        <xdr:cNvCxnSpPr/>
      </xdr:nvCxnSpPr>
      <xdr:spPr>
        <a:xfrm flipV="1">
          <a:off x="13703300" y="14057812"/>
          <a:ext cx="889000" cy="85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8" name="楕円 667">
          <a:extLst>
            <a:ext uri="{FF2B5EF4-FFF2-40B4-BE49-F238E27FC236}">
              <a16:creationId xmlns:a16="http://schemas.microsoft.com/office/drawing/2014/main" id="{ADFE84E3-113B-426C-AC0C-B56A1920FED5}"/>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9" name="直線コネクタ 668">
          <a:extLst>
            <a:ext uri="{FF2B5EF4-FFF2-40B4-BE49-F238E27FC236}">
              <a16:creationId xmlns:a16="http://schemas.microsoft.com/office/drawing/2014/main" id="{E4BB082A-DE7C-4054-BBC9-A5564989AD3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96356</xdr:rowOff>
    </xdr:from>
    <xdr:ext cx="405111" cy="259045"/>
    <xdr:sp macro="" textlink="">
      <xdr:nvSpPr>
        <xdr:cNvPr id="670" name="n_1aveValue【児童館】&#10;有形固定資産減価償却率">
          <a:extLst>
            <a:ext uri="{FF2B5EF4-FFF2-40B4-BE49-F238E27FC236}">
              <a16:creationId xmlns:a16="http://schemas.microsoft.com/office/drawing/2014/main" id="{099666F2-C1A3-4905-BA27-89CB19B13D63}"/>
            </a:ext>
          </a:extLst>
        </xdr:cNvPr>
        <xdr:cNvSpPr txBox="1"/>
      </xdr:nvSpPr>
      <xdr:spPr>
        <a:xfrm>
          <a:off x="152660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671" name="n_2aveValue【児童館】&#10;有形固定資産減価償却率">
          <a:extLst>
            <a:ext uri="{FF2B5EF4-FFF2-40B4-BE49-F238E27FC236}">
              <a16:creationId xmlns:a16="http://schemas.microsoft.com/office/drawing/2014/main" id="{003CCF1F-FF9D-42DC-B153-21D2A967AA38}"/>
            </a:ext>
          </a:extLst>
        </xdr:cNvPr>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672" name="n_3aveValue【児童館】&#10;有形固定資産減価償却率">
          <a:extLst>
            <a:ext uri="{FF2B5EF4-FFF2-40B4-BE49-F238E27FC236}">
              <a16:creationId xmlns:a16="http://schemas.microsoft.com/office/drawing/2014/main" id="{5520FBAF-E137-49F8-B506-D3AEBD6CE56E}"/>
            </a:ext>
          </a:extLst>
        </xdr:cNvPr>
        <xdr:cNvSpPr txBox="1"/>
      </xdr:nvSpPr>
      <xdr:spPr>
        <a:xfrm>
          <a:off x="13500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25416</xdr:rowOff>
    </xdr:from>
    <xdr:ext cx="405111" cy="259045"/>
    <xdr:sp macro="" textlink="">
      <xdr:nvSpPr>
        <xdr:cNvPr id="673" name="n_4aveValue【児童館】&#10;有形固定資産減価償却率">
          <a:extLst>
            <a:ext uri="{FF2B5EF4-FFF2-40B4-BE49-F238E27FC236}">
              <a16:creationId xmlns:a16="http://schemas.microsoft.com/office/drawing/2014/main" id="{6A04F49F-DFCD-4CB2-B202-1FF954A956B8}"/>
            </a:ext>
          </a:extLst>
        </xdr:cNvPr>
        <xdr:cNvSpPr txBox="1"/>
      </xdr:nvSpPr>
      <xdr:spPr>
        <a:xfrm>
          <a:off x="12611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121756</xdr:rowOff>
    </xdr:from>
    <xdr:ext cx="405111" cy="259045"/>
    <xdr:sp macro="" textlink="">
      <xdr:nvSpPr>
        <xdr:cNvPr id="674" name="n_1mainValue【児童館】&#10;有形固定資産減価償却率">
          <a:extLst>
            <a:ext uri="{FF2B5EF4-FFF2-40B4-BE49-F238E27FC236}">
              <a16:creationId xmlns:a16="http://schemas.microsoft.com/office/drawing/2014/main" id="{E02CD10F-707A-41EC-8619-547FCB918A10}"/>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mainValue【児童館】&#10;有形固定資産減価償却率">
          <a:extLst>
            <a:ext uri="{FF2B5EF4-FFF2-40B4-BE49-F238E27FC236}">
              <a16:creationId xmlns:a16="http://schemas.microsoft.com/office/drawing/2014/main" id="{B1D5BD5B-9DC8-4A71-85CB-4DB97CA91465}"/>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6" name="n_3mainValue【児童館】&#10;有形固定資産減価償却率">
          <a:extLst>
            <a:ext uri="{FF2B5EF4-FFF2-40B4-BE49-F238E27FC236}">
              <a16:creationId xmlns:a16="http://schemas.microsoft.com/office/drawing/2014/main" id="{334B9A72-E467-4751-9157-EAD9C19F47DF}"/>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7" name="n_4mainValue【児童館】&#10;有形固定資産減価償却率">
          <a:extLst>
            <a:ext uri="{FF2B5EF4-FFF2-40B4-BE49-F238E27FC236}">
              <a16:creationId xmlns:a16="http://schemas.microsoft.com/office/drawing/2014/main" id="{ACB090BD-680D-4616-8FC2-4C00C7780B51}"/>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987BC8E6-F4F3-478E-A441-71BCC11FBE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B116249E-91DE-4AA2-B4B5-15236373D6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D4C8B343-7228-4A32-B9E8-27D6E88210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AE278AA9-E5F8-4A4F-B1CA-708AF1A194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F38B2242-44F4-4D12-A4BA-F8972C416D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909F1ED9-BEAE-443F-8308-9D1224D78A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FE2EA132-D612-42A5-9018-F1AAC660E8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7F18D567-E73B-4FFA-A58F-7F23D6BEDB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2B1A80F4-E361-49EF-8D16-F978DCD57C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7BD145FC-5555-4F1E-8568-6705AE42FA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5CE848E7-6376-4ED8-957F-3A3DD3B4E4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369ECCDE-778F-465A-8F43-63B8DC70DC2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CBCCB17E-54AB-4C63-96BD-40E1987D7EA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8C93BD52-46CB-4E93-9534-A875464225D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3F9CD112-36DA-4517-8993-54D387DFAF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90EC0DBF-7E51-444D-839F-53F6C3CE41D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57F4F185-7198-4A9A-BC19-F42281800B9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CA690492-8323-4411-9E34-21D5C7BBA9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61191CBF-E626-4C35-8F6B-D0C48F52137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986F2081-B6A8-4444-B225-F31FB9004FD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7275B871-28AA-4C07-A14C-4631A4E2E1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54FA2436-467A-4863-B63C-09B2CE7F46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2A1DA04-D75E-4B9C-949D-16DBF76855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137161</xdr:rowOff>
    </xdr:from>
    <xdr:to>
      <xdr:col>116</xdr:col>
      <xdr:colOff>62864</xdr:colOff>
      <xdr:row>85</xdr:row>
      <xdr:rowOff>163830</xdr:rowOff>
    </xdr:to>
    <xdr:cxnSp macro="">
      <xdr:nvCxnSpPr>
        <xdr:cNvPr id="701" name="直線コネクタ 700">
          <a:extLst>
            <a:ext uri="{FF2B5EF4-FFF2-40B4-BE49-F238E27FC236}">
              <a16:creationId xmlns:a16="http://schemas.microsoft.com/office/drawing/2014/main" id="{2581749C-322F-42F4-A385-814144429751}"/>
            </a:ext>
          </a:extLst>
        </xdr:cNvPr>
        <xdr:cNvCxnSpPr/>
      </xdr:nvCxnSpPr>
      <xdr:spPr>
        <a:xfrm flipV="1">
          <a:off x="22160864" y="13853161"/>
          <a:ext cx="0" cy="88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2" name="【児童館】&#10;一人当たり面積最小値テキスト">
          <a:extLst>
            <a:ext uri="{FF2B5EF4-FFF2-40B4-BE49-F238E27FC236}">
              <a16:creationId xmlns:a16="http://schemas.microsoft.com/office/drawing/2014/main" id="{06B39C13-D0D7-4E2A-A942-4CD3C5CE07A1}"/>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3" name="直線コネクタ 702">
          <a:extLst>
            <a:ext uri="{FF2B5EF4-FFF2-40B4-BE49-F238E27FC236}">
              <a16:creationId xmlns:a16="http://schemas.microsoft.com/office/drawing/2014/main" id="{CE582452-1B2D-4432-9230-87C492A05F0E}"/>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83838</xdr:rowOff>
    </xdr:from>
    <xdr:ext cx="469744" cy="259045"/>
    <xdr:sp macro="" textlink="">
      <xdr:nvSpPr>
        <xdr:cNvPr id="704" name="【児童館】&#10;一人当たり面積最大値テキスト">
          <a:extLst>
            <a:ext uri="{FF2B5EF4-FFF2-40B4-BE49-F238E27FC236}">
              <a16:creationId xmlns:a16="http://schemas.microsoft.com/office/drawing/2014/main" id="{E53FFD49-C674-46AC-B3D9-FE32352B4513}"/>
            </a:ext>
          </a:extLst>
        </xdr:cNvPr>
        <xdr:cNvSpPr txBox="1"/>
      </xdr:nvSpPr>
      <xdr:spPr>
        <a:xfrm>
          <a:off x="22199600" y="1362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137161</xdr:rowOff>
    </xdr:from>
    <xdr:to>
      <xdr:col>116</xdr:col>
      <xdr:colOff>152400</xdr:colOff>
      <xdr:row>80</xdr:row>
      <xdr:rowOff>137161</xdr:rowOff>
    </xdr:to>
    <xdr:cxnSp macro="">
      <xdr:nvCxnSpPr>
        <xdr:cNvPr id="705" name="直線コネクタ 704">
          <a:extLst>
            <a:ext uri="{FF2B5EF4-FFF2-40B4-BE49-F238E27FC236}">
              <a16:creationId xmlns:a16="http://schemas.microsoft.com/office/drawing/2014/main" id="{C2542272-82F5-4389-BFCE-FCE5CEA0E17E}"/>
            </a:ext>
          </a:extLst>
        </xdr:cNvPr>
        <xdr:cNvCxnSpPr/>
      </xdr:nvCxnSpPr>
      <xdr:spPr>
        <a:xfrm>
          <a:off x="22072600" y="1385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06" name="【児童館】&#10;一人当たり面積平均値テキスト">
          <a:extLst>
            <a:ext uri="{FF2B5EF4-FFF2-40B4-BE49-F238E27FC236}">
              <a16:creationId xmlns:a16="http://schemas.microsoft.com/office/drawing/2014/main" id="{D71B7728-1EDE-49FE-81BA-886E605416E0}"/>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07" name="フローチャート: 判断 706">
          <a:extLst>
            <a:ext uri="{FF2B5EF4-FFF2-40B4-BE49-F238E27FC236}">
              <a16:creationId xmlns:a16="http://schemas.microsoft.com/office/drawing/2014/main" id="{0ECA44FC-1AFE-435A-B01C-71648DECB4FA}"/>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08" name="フローチャート: 判断 707">
          <a:extLst>
            <a:ext uri="{FF2B5EF4-FFF2-40B4-BE49-F238E27FC236}">
              <a16:creationId xmlns:a16="http://schemas.microsoft.com/office/drawing/2014/main" id="{B953A07F-350A-473E-9FD3-C4DE1808A0B7}"/>
            </a:ext>
          </a:extLst>
        </xdr:cNvPr>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74930</xdr:rowOff>
    </xdr:from>
    <xdr:to>
      <xdr:col>107</xdr:col>
      <xdr:colOff>101600</xdr:colOff>
      <xdr:row>78</xdr:row>
      <xdr:rowOff>5080</xdr:rowOff>
    </xdr:to>
    <xdr:sp macro="" textlink="">
      <xdr:nvSpPr>
        <xdr:cNvPr id="709" name="フローチャート: 判断 708">
          <a:extLst>
            <a:ext uri="{FF2B5EF4-FFF2-40B4-BE49-F238E27FC236}">
              <a16:creationId xmlns:a16="http://schemas.microsoft.com/office/drawing/2014/main" id="{903FFB70-02C8-4A57-9AA2-2EE6430CDEFB}"/>
            </a:ext>
          </a:extLst>
        </xdr:cNvPr>
        <xdr:cNvSpPr/>
      </xdr:nvSpPr>
      <xdr:spPr>
        <a:xfrm>
          <a:off x="20383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0" name="フローチャート: 判断 709">
          <a:extLst>
            <a:ext uri="{FF2B5EF4-FFF2-40B4-BE49-F238E27FC236}">
              <a16:creationId xmlns:a16="http://schemas.microsoft.com/office/drawing/2014/main" id="{97524EF3-13F5-4D02-B168-0BE7057CB1F9}"/>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11" name="フローチャート: 判断 710">
          <a:extLst>
            <a:ext uri="{FF2B5EF4-FFF2-40B4-BE49-F238E27FC236}">
              <a16:creationId xmlns:a16="http://schemas.microsoft.com/office/drawing/2014/main" id="{33203F9A-03A3-4EB6-88D4-79FC4B8BAEBB}"/>
            </a:ext>
          </a:extLst>
        </xdr:cNvPr>
        <xdr:cNvSpPr/>
      </xdr:nvSpPr>
      <xdr:spPr>
        <a:xfrm>
          <a:off x="18605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7ADCCF4-5736-409C-A72C-AA9E968D3D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2E4272B-3BCC-4DE6-AC0A-6017CD2AF6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EA2EE2F-131B-4B33-A417-2DA878CF83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9A457DE-C854-4DB3-B887-2EAAB276DA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94F0DC7-1730-44A0-A738-4A926A3A8D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17" name="楕円 716">
          <a:extLst>
            <a:ext uri="{FF2B5EF4-FFF2-40B4-BE49-F238E27FC236}">
              <a16:creationId xmlns:a16="http://schemas.microsoft.com/office/drawing/2014/main" id="{EF4A8E59-8E28-48B6-AEB4-253CDF5BCF24}"/>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18" name="【児童館】&#10;一人当たり面積該当値テキスト">
          <a:extLst>
            <a:ext uri="{FF2B5EF4-FFF2-40B4-BE49-F238E27FC236}">
              <a16:creationId xmlns:a16="http://schemas.microsoft.com/office/drawing/2014/main" id="{CF79CD9D-2AF5-4643-B4A8-A12331EFB1ED}"/>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19" name="楕円 718">
          <a:extLst>
            <a:ext uri="{FF2B5EF4-FFF2-40B4-BE49-F238E27FC236}">
              <a16:creationId xmlns:a16="http://schemas.microsoft.com/office/drawing/2014/main" id="{4429B286-2F98-457B-AECA-ADC264CE6AD5}"/>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0" name="直線コネクタ 719">
          <a:extLst>
            <a:ext uri="{FF2B5EF4-FFF2-40B4-BE49-F238E27FC236}">
              <a16:creationId xmlns:a16="http://schemas.microsoft.com/office/drawing/2014/main" id="{ED31FD67-4495-42FC-A6D6-3F09A4B6F56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1" name="楕円 720">
          <a:extLst>
            <a:ext uri="{FF2B5EF4-FFF2-40B4-BE49-F238E27FC236}">
              <a16:creationId xmlns:a16="http://schemas.microsoft.com/office/drawing/2014/main" id="{FD7CF40F-B00E-4584-A8DC-31EC5B6AF576}"/>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2" name="直線コネクタ 721">
          <a:extLst>
            <a:ext uri="{FF2B5EF4-FFF2-40B4-BE49-F238E27FC236}">
              <a16:creationId xmlns:a16="http://schemas.microsoft.com/office/drawing/2014/main" id="{8801EDB8-7673-4697-9C5B-142B8E28D7A4}"/>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3" name="楕円 722">
          <a:extLst>
            <a:ext uri="{FF2B5EF4-FFF2-40B4-BE49-F238E27FC236}">
              <a16:creationId xmlns:a16="http://schemas.microsoft.com/office/drawing/2014/main" id="{B5E71449-0C92-41D2-8C51-55BF8C0F6311}"/>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86</xdr:row>
      <xdr:rowOff>0</xdr:rowOff>
    </xdr:to>
    <xdr:cxnSp macro="">
      <xdr:nvCxnSpPr>
        <xdr:cNvPr id="724" name="直線コネクタ 723">
          <a:extLst>
            <a:ext uri="{FF2B5EF4-FFF2-40B4-BE49-F238E27FC236}">
              <a16:creationId xmlns:a16="http://schemas.microsoft.com/office/drawing/2014/main" id="{D15A9B1F-D5E7-406A-9E43-F34ADA60DE88}"/>
            </a:ext>
          </a:extLst>
        </xdr:cNvPr>
        <xdr:cNvCxnSpPr/>
      </xdr:nvCxnSpPr>
      <xdr:spPr>
        <a:xfrm flipV="1">
          <a:off x="19545300" y="1473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5" name="楕円 724">
          <a:extLst>
            <a:ext uri="{FF2B5EF4-FFF2-40B4-BE49-F238E27FC236}">
              <a16:creationId xmlns:a16="http://schemas.microsoft.com/office/drawing/2014/main" id="{F70688D1-3C53-468D-84B2-2060F5B25F39}"/>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6" name="直線コネクタ 725">
          <a:extLst>
            <a:ext uri="{FF2B5EF4-FFF2-40B4-BE49-F238E27FC236}">
              <a16:creationId xmlns:a16="http://schemas.microsoft.com/office/drawing/2014/main" id="{2A9B37B6-92A5-4518-8EBB-46F89E32D321}"/>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727" name="n_1aveValue【児童館】&#10;一人当たり面積">
          <a:extLst>
            <a:ext uri="{FF2B5EF4-FFF2-40B4-BE49-F238E27FC236}">
              <a16:creationId xmlns:a16="http://schemas.microsoft.com/office/drawing/2014/main" id="{97A35B9A-C948-47DF-8069-FDB839164B37}"/>
            </a:ext>
          </a:extLst>
        </xdr:cNvPr>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21607</xdr:rowOff>
    </xdr:from>
    <xdr:ext cx="469744" cy="259045"/>
    <xdr:sp macro="" textlink="">
      <xdr:nvSpPr>
        <xdr:cNvPr id="728" name="n_2aveValue【児童館】&#10;一人当たり面積">
          <a:extLst>
            <a:ext uri="{FF2B5EF4-FFF2-40B4-BE49-F238E27FC236}">
              <a16:creationId xmlns:a16="http://schemas.microsoft.com/office/drawing/2014/main" id="{EECD80E4-857A-4EE1-8A12-15731C301B5E}"/>
            </a:ext>
          </a:extLst>
        </xdr:cNvPr>
        <xdr:cNvSpPr txBox="1"/>
      </xdr:nvSpPr>
      <xdr:spPr>
        <a:xfrm>
          <a:off x="20199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29" name="n_3aveValue【児童館】&#10;一人当たり面積">
          <a:extLst>
            <a:ext uri="{FF2B5EF4-FFF2-40B4-BE49-F238E27FC236}">
              <a16:creationId xmlns:a16="http://schemas.microsoft.com/office/drawing/2014/main" id="{3A9AA622-7461-413D-89E4-6B3D8FFD35C8}"/>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730" name="n_4aveValue【児童館】&#10;一人当たり面積">
          <a:extLst>
            <a:ext uri="{FF2B5EF4-FFF2-40B4-BE49-F238E27FC236}">
              <a16:creationId xmlns:a16="http://schemas.microsoft.com/office/drawing/2014/main" id="{1CCE40FA-E56B-4737-B451-0F61468B1BED}"/>
            </a:ext>
          </a:extLst>
        </xdr:cNvPr>
        <xdr:cNvSpPr txBox="1"/>
      </xdr:nvSpPr>
      <xdr:spPr>
        <a:xfrm>
          <a:off x="18421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1" name="n_1mainValue【児童館】&#10;一人当たり面積">
          <a:extLst>
            <a:ext uri="{FF2B5EF4-FFF2-40B4-BE49-F238E27FC236}">
              <a16:creationId xmlns:a16="http://schemas.microsoft.com/office/drawing/2014/main" id="{200FA957-3055-4583-A3BB-DDBEFEB3000D}"/>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2" name="n_2mainValue【児童館】&#10;一人当たり面積">
          <a:extLst>
            <a:ext uri="{FF2B5EF4-FFF2-40B4-BE49-F238E27FC236}">
              <a16:creationId xmlns:a16="http://schemas.microsoft.com/office/drawing/2014/main" id="{E938566A-556A-4768-9EFE-EB150BAB7E01}"/>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3" name="n_3mainValue【児童館】&#10;一人当たり面積">
          <a:extLst>
            <a:ext uri="{FF2B5EF4-FFF2-40B4-BE49-F238E27FC236}">
              <a16:creationId xmlns:a16="http://schemas.microsoft.com/office/drawing/2014/main" id="{DD1CFDE8-F884-4CBC-BD16-3D34DB48B7C8}"/>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4" name="n_4mainValue【児童館】&#10;一人当たり面積">
          <a:extLst>
            <a:ext uri="{FF2B5EF4-FFF2-40B4-BE49-F238E27FC236}">
              <a16:creationId xmlns:a16="http://schemas.microsoft.com/office/drawing/2014/main" id="{D347A288-F767-411C-B56C-69B310816F13}"/>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30F3530-2458-4C0E-BBA8-4E9ED6EF78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36382D28-1CBB-4CCE-B450-20BACB2E12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EEFEBA8-3810-4557-918C-B8574D7544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F24CE452-7628-4236-AF18-9735CFD583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4F6B049-D6D8-4199-8ED3-6B3DEAAA6B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B8E1D0D-5E3E-4EA0-9F07-CD67F78D72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70D7DC5D-116F-4AB8-9D07-7EEAC4DEC2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16B9B5E-E3AB-47E1-9CBA-61563F54B9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21D963EC-8365-420E-AC7B-B39D43A808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F956216F-9AB6-4782-AC79-DC5D711354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3D5EEABB-9CB4-4F2D-AB71-EED1BCC823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1CB0273C-89C7-4859-8D95-9D51068C747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a:extLst>
            <a:ext uri="{FF2B5EF4-FFF2-40B4-BE49-F238E27FC236}">
              <a16:creationId xmlns:a16="http://schemas.microsoft.com/office/drawing/2014/main" id="{3184895B-41D0-4258-A8F1-E942575D067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B10E6417-AAD1-4505-B7F4-19D3FC489BF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637E1D29-B915-47CF-B1E0-562B6DFE05D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88FAEE5D-2B32-44A3-8101-3F3720DFEBE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E901A157-7629-496E-B80F-C4BB58B2613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51EEB88A-E803-43DB-9F67-12A187B4F82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AD0D132D-9F29-4A1F-BCC0-E0CFE8BB5E6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4C7B7431-1CF5-4C45-A3C6-1877701FD1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a:extLst>
            <a:ext uri="{FF2B5EF4-FFF2-40B4-BE49-F238E27FC236}">
              <a16:creationId xmlns:a16="http://schemas.microsoft.com/office/drawing/2014/main" id="{4875E896-BE78-4ABD-AEC6-D0C57101514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6B958327-44CF-4B3F-B21C-DAE89E5F95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108</xdr:row>
      <xdr:rowOff>76200</xdr:rowOff>
    </xdr:to>
    <xdr:cxnSp macro="">
      <xdr:nvCxnSpPr>
        <xdr:cNvPr id="757" name="直線コネクタ 756">
          <a:extLst>
            <a:ext uri="{FF2B5EF4-FFF2-40B4-BE49-F238E27FC236}">
              <a16:creationId xmlns:a16="http://schemas.microsoft.com/office/drawing/2014/main" id="{A57352E8-651D-44CA-8CA6-05E3665565EB}"/>
            </a:ext>
          </a:extLst>
        </xdr:cNvPr>
        <xdr:cNvCxnSpPr/>
      </xdr:nvCxnSpPr>
      <xdr:spPr>
        <a:xfrm flipV="1">
          <a:off x="16318864" y="1710232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8" name="【公民館】&#10;有形固定資産減価償却率最小値テキスト">
          <a:extLst>
            <a:ext uri="{FF2B5EF4-FFF2-40B4-BE49-F238E27FC236}">
              <a16:creationId xmlns:a16="http://schemas.microsoft.com/office/drawing/2014/main" id="{823AB726-6412-4831-BC66-048E5A7B193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9" name="直線コネクタ 758">
          <a:extLst>
            <a:ext uri="{FF2B5EF4-FFF2-40B4-BE49-F238E27FC236}">
              <a16:creationId xmlns:a16="http://schemas.microsoft.com/office/drawing/2014/main" id="{7A2BB3EC-F73A-4238-BA62-5C20731B7858}"/>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60" name="【公民館】&#10;有形固定資産減価償却率最大値テキスト">
          <a:extLst>
            <a:ext uri="{FF2B5EF4-FFF2-40B4-BE49-F238E27FC236}">
              <a16:creationId xmlns:a16="http://schemas.microsoft.com/office/drawing/2014/main" id="{03EE87E4-A5DD-43F3-9694-3B6C8970EC94}"/>
            </a:ext>
          </a:extLst>
        </xdr:cNvPr>
        <xdr:cNvSpPr txBox="1"/>
      </xdr:nvSpPr>
      <xdr:spPr>
        <a:xfrm>
          <a:off x="16357600" y="168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61" name="直線コネクタ 760">
          <a:extLst>
            <a:ext uri="{FF2B5EF4-FFF2-40B4-BE49-F238E27FC236}">
              <a16:creationId xmlns:a16="http://schemas.microsoft.com/office/drawing/2014/main" id="{45297CEA-EE0F-424D-9E7C-31C9CD536B4F}"/>
            </a:ext>
          </a:extLst>
        </xdr:cNvPr>
        <xdr:cNvCxnSpPr/>
      </xdr:nvCxnSpPr>
      <xdr:spPr>
        <a:xfrm>
          <a:off x="16230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762" name="【公民館】&#10;有形固定資産減価償却率平均値テキスト">
          <a:extLst>
            <a:ext uri="{FF2B5EF4-FFF2-40B4-BE49-F238E27FC236}">
              <a16:creationId xmlns:a16="http://schemas.microsoft.com/office/drawing/2014/main" id="{32E4AE7C-BE5D-476B-A3EC-1EDBC4A66A3B}"/>
            </a:ext>
          </a:extLst>
        </xdr:cNvPr>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63" name="フローチャート: 判断 762">
          <a:extLst>
            <a:ext uri="{FF2B5EF4-FFF2-40B4-BE49-F238E27FC236}">
              <a16:creationId xmlns:a16="http://schemas.microsoft.com/office/drawing/2014/main" id="{B9327105-C046-4D86-96E4-A3A7BF05349F}"/>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64" name="フローチャート: 判断 763">
          <a:extLst>
            <a:ext uri="{FF2B5EF4-FFF2-40B4-BE49-F238E27FC236}">
              <a16:creationId xmlns:a16="http://schemas.microsoft.com/office/drawing/2014/main" id="{8F24CCC4-558F-4656-8E81-E32698703F98}"/>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765" name="フローチャート: 判断 764">
          <a:extLst>
            <a:ext uri="{FF2B5EF4-FFF2-40B4-BE49-F238E27FC236}">
              <a16:creationId xmlns:a16="http://schemas.microsoft.com/office/drawing/2014/main" id="{186DA1BC-066D-4A53-939E-2291D989DBEB}"/>
            </a:ext>
          </a:extLst>
        </xdr:cNvPr>
        <xdr:cNvSpPr/>
      </xdr:nvSpPr>
      <xdr:spPr>
        <a:xfrm>
          <a:off x="14541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66" name="フローチャート: 判断 765">
          <a:extLst>
            <a:ext uri="{FF2B5EF4-FFF2-40B4-BE49-F238E27FC236}">
              <a16:creationId xmlns:a16="http://schemas.microsoft.com/office/drawing/2014/main" id="{FB933528-40A1-486E-8ABD-737124BF8D1E}"/>
            </a:ext>
          </a:extLst>
        </xdr:cNvPr>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67" name="フローチャート: 判断 766">
          <a:extLst>
            <a:ext uri="{FF2B5EF4-FFF2-40B4-BE49-F238E27FC236}">
              <a16:creationId xmlns:a16="http://schemas.microsoft.com/office/drawing/2014/main" id="{89F06ED0-B5C4-44B7-9332-554BB1164560}"/>
            </a:ext>
          </a:extLst>
        </xdr:cNvPr>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D2AB146-C8C7-4D21-BBE3-8DB2E1996C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983DFDB-C2DA-4222-986B-FBE067BEDF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5B07445-F594-4162-B364-9B037CC436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20FCE97-E6C8-4E1E-8C5E-53A253F3185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F3F134E-5287-4A58-8334-7C2778A970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73" name="楕円 772">
          <a:extLst>
            <a:ext uri="{FF2B5EF4-FFF2-40B4-BE49-F238E27FC236}">
              <a16:creationId xmlns:a16="http://schemas.microsoft.com/office/drawing/2014/main" id="{723AC475-CFED-479E-A054-4D75C2CD456C}"/>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69744" cy="259045"/>
    <xdr:sp macro="" textlink="">
      <xdr:nvSpPr>
        <xdr:cNvPr id="774" name="【公民館】&#10;有形固定資産減価償却率該当値テキスト">
          <a:extLst>
            <a:ext uri="{FF2B5EF4-FFF2-40B4-BE49-F238E27FC236}">
              <a16:creationId xmlns:a16="http://schemas.microsoft.com/office/drawing/2014/main" id="{BF8DE7AF-BB51-4492-9E90-D214C0253916}"/>
            </a:ext>
          </a:extLst>
        </xdr:cNvPr>
        <xdr:cNvSpPr txBox="1"/>
      </xdr:nvSpPr>
      <xdr:spPr>
        <a:xfrm>
          <a:off x="16357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75" name="楕円 774">
          <a:extLst>
            <a:ext uri="{FF2B5EF4-FFF2-40B4-BE49-F238E27FC236}">
              <a16:creationId xmlns:a16="http://schemas.microsoft.com/office/drawing/2014/main" id="{28D2AF8F-4017-4314-AEBF-E1B314A95C81}"/>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76200</xdr:rowOff>
    </xdr:to>
    <xdr:cxnSp macro="">
      <xdr:nvCxnSpPr>
        <xdr:cNvPr id="776" name="直線コネクタ 775">
          <a:extLst>
            <a:ext uri="{FF2B5EF4-FFF2-40B4-BE49-F238E27FC236}">
              <a16:creationId xmlns:a16="http://schemas.microsoft.com/office/drawing/2014/main" id="{CE02EA0B-5BB5-4383-B365-AF7B12555742}"/>
            </a:ext>
          </a:extLst>
        </xdr:cNvPr>
        <xdr:cNvCxnSpPr/>
      </xdr:nvCxnSpPr>
      <xdr:spPr>
        <a:xfrm>
          <a:off x="15481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77" name="楕円 776">
          <a:extLst>
            <a:ext uri="{FF2B5EF4-FFF2-40B4-BE49-F238E27FC236}">
              <a16:creationId xmlns:a16="http://schemas.microsoft.com/office/drawing/2014/main" id="{A3D439EE-2B1C-4F28-AF64-897ED6262765}"/>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76200</xdr:rowOff>
    </xdr:to>
    <xdr:cxnSp macro="">
      <xdr:nvCxnSpPr>
        <xdr:cNvPr id="778" name="直線コネクタ 777">
          <a:extLst>
            <a:ext uri="{FF2B5EF4-FFF2-40B4-BE49-F238E27FC236}">
              <a16:creationId xmlns:a16="http://schemas.microsoft.com/office/drawing/2014/main" id="{D50094AA-B0E2-46D5-B6D5-F49B582E12D0}"/>
            </a:ext>
          </a:extLst>
        </xdr:cNvPr>
        <xdr:cNvCxnSpPr/>
      </xdr:nvCxnSpPr>
      <xdr:spPr>
        <a:xfrm>
          <a:off x="14592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779" name="楕円 778">
          <a:extLst>
            <a:ext uri="{FF2B5EF4-FFF2-40B4-BE49-F238E27FC236}">
              <a16:creationId xmlns:a16="http://schemas.microsoft.com/office/drawing/2014/main" id="{BA65606C-226B-4728-BE7D-2050783EDB92}"/>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76200</xdr:rowOff>
    </xdr:to>
    <xdr:cxnSp macro="">
      <xdr:nvCxnSpPr>
        <xdr:cNvPr id="780" name="直線コネクタ 779">
          <a:extLst>
            <a:ext uri="{FF2B5EF4-FFF2-40B4-BE49-F238E27FC236}">
              <a16:creationId xmlns:a16="http://schemas.microsoft.com/office/drawing/2014/main" id="{DFBEF5B6-FEA8-45F8-9518-8C5528DC8596}"/>
            </a:ext>
          </a:extLst>
        </xdr:cNvPr>
        <xdr:cNvCxnSpPr/>
      </xdr:nvCxnSpPr>
      <xdr:spPr>
        <a:xfrm>
          <a:off x="13703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781" name="楕円 780">
          <a:extLst>
            <a:ext uri="{FF2B5EF4-FFF2-40B4-BE49-F238E27FC236}">
              <a16:creationId xmlns:a16="http://schemas.microsoft.com/office/drawing/2014/main" id="{D770619F-63DA-4D36-B144-1921B5887770}"/>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76200</xdr:rowOff>
    </xdr:to>
    <xdr:cxnSp macro="">
      <xdr:nvCxnSpPr>
        <xdr:cNvPr id="782" name="直線コネクタ 781">
          <a:extLst>
            <a:ext uri="{FF2B5EF4-FFF2-40B4-BE49-F238E27FC236}">
              <a16:creationId xmlns:a16="http://schemas.microsoft.com/office/drawing/2014/main" id="{BF62971B-7F8A-44E3-BFA2-3C80695385DB}"/>
            </a:ext>
          </a:extLst>
        </xdr:cNvPr>
        <xdr:cNvCxnSpPr/>
      </xdr:nvCxnSpPr>
      <xdr:spPr>
        <a:xfrm>
          <a:off x="12814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83" name="n_1aveValue【公民館】&#10;有形固定資産減価償却率">
          <a:extLst>
            <a:ext uri="{FF2B5EF4-FFF2-40B4-BE49-F238E27FC236}">
              <a16:creationId xmlns:a16="http://schemas.microsoft.com/office/drawing/2014/main" id="{268007AD-7BB0-4356-B14A-F7FCEFC011A6}"/>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106951</xdr:rowOff>
    </xdr:from>
    <xdr:ext cx="405111" cy="259045"/>
    <xdr:sp macro="" textlink="">
      <xdr:nvSpPr>
        <xdr:cNvPr id="784" name="n_2aveValue【公民館】&#10;有形固定資産減価償却率">
          <a:extLst>
            <a:ext uri="{FF2B5EF4-FFF2-40B4-BE49-F238E27FC236}">
              <a16:creationId xmlns:a16="http://schemas.microsoft.com/office/drawing/2014/main" id="{CC245963-FB41-4987-A840-BCE1202FDE79}"/>
            </a:ext>
          </a:extLst>
        </xdr:cNvPr>
        <xdr:cNvSpPr txBox="1"/>
      </xdr:nvSpPr>
      <xdr:spPr>
        <a:xfrm>
          <a:off x="14389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85" name="n_3aveValue【公民館】&#10;有形固定資産減価償却率">
          <a:extLst>
            <a:ext uri="{FF2B5EF4-FFF2-40B4-BE49-F238E27FC236}">
              <a16:creationId xmlns:a16="http://schemas.microsoft.com/office/drawing/2014/main" id="{9190F2B6-5A8E-49F6-B857-D9E6C4217F66}"/>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86" name="n_4aveValue【公民館】&#10;有形固定資産減価償却率">
          <a:extLst>
            <a:ext uri="{FF2B5EF4-FFF2-40B4-BE49-F238E27FC236}">
              <a16:creationId xmlns:a16="http://schemas.microsoft.com/office/drawing/2014/main" id="{0BE61C83-7E9D-40E7-87B2-CFCA97FA0C19}"/>
            </a:ext>
          </a:extLst>
        </xdr:cNvPr>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108</xdr:row>
      <xdr:rowOff>118127</xdr:rowOff>
    </xdr:from>
    <xdr:ext cx="469744" cy="259045"/>
    <xdr:sp macro="" textlink="">
      <xdr:nvSpPr>
        <xdr:cNvPr id="787" name="n_1mainValue【公民館】&#10;有形固定資産減価償却率">
          <a:extLst>
            <a:ext uri="{FF2B5EF4-FFF2-40B4-BE49-F238E27FC236}">
              <a16:creationId xmlns:a16="http://schemas.microsoft.com/office/drawing/2014/main" id="{2D54F140-639D-46C9-A393-2AB87732FEA6}"/>
            </a:ext>
          </a:extLst>
        </xdr:cNvPr>
        <xdr:cNvSpPr txBox="1"/>
      </xdr:nvSpPr>
      <xdr:spPr>
        <a:xfrm>
          <a:off x="15233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108</xdr:row>
      <xdr:rowOff>118127</xdr:rowOff>
    </xdr:from>
    <xdr:ext cx="469744" cy="259045"/>
    <xdr:sp macro="" textlink="">
      <xdr:nvSpPr>
        <xdr:cNvPr id="788" name="n_2mainValue【公民館】&#10;有形固定資産減価償却率">
          <a:extLst>
            <a:ext uri="{FF2B5EF4-FFF2-40B4-BE49-F238E27FC236}">
              <a16:creationId xmlns:a16="http://schemas.microsoft.com/office/drawing/2014/main" id="{EC1D9261-6DA9-4B43-B9A0-CA196620E3AE}"/>
            </a:ext>
          </a:extLst>
        </xdr:cNvPr>
        <xdr:cNvSpPr txBox="1"/>
      </xdr:nvSpPr>
      <xdr:spPr>
        <a:xfrm>
          <a:off x="14357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108</xdr:row>
      <xdr:rowOff>118127</xdr:rowOff>
    </xdr:from>
    <xdr:ext cx="469744" cy="259045"/>
    <xdr:sp macro="" textlink="">
      <xdr:nvSpPr>
        <xdr:cNvPr id="789" name="n_3mainValue【公民館】&#10;有形固定資産減価償却率">
          <a:extLst>
            <a:ext uri="{FF2B5EF4-FFF2-40B4-BE49-F238E27FC236}">
              <a16:creationId xmlns:a16="http://schemas.microsoft.com/office/drawing/2014/main" id="{BFDAB026-406B-4940-AB59-A945B60EF274}"/>
            </a:ext>
          </a:extLst>
        </xdr:cNvPr>
        <xdr:cNvSpPr txBox="1"/>
      </xdr:nvSpPr>
      <xdr:spPr>
        <a:xfrm>
          <a:off x="13468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108</xdr:row>
      <xdr:rowOff>118127</xdr:rowOff>
    </xdr:from>
    <xdr:ext cx="469744" cy="259045"/>
    <xdr:sp macro="" textlink="">
      <xdr:nvSpPr>
        <xdr:cNvPr id="790" name="n_4mainValue【公民館】&#10;有形固定資産減価償却率">
          <a:extLst>
            <a:ext uri="{FF2B5EF4-FFF2-40B4-BE49-F238E27FC236}">
              <a16:creationId xmlns:a16="http://schemas.microsoft.com/office/drawing/2014/main" id="{621F423A-983D-4059-B16E-56B28D02B878}"/>
            </a:ext>
          </a:extLst>
        </xdr:cNvPr>
        <xdr:cNvSpPr txBox="1"/>
      </xdr:nvSpPr>
      <xdr:spPr>
        <a:xfrm>
          <a:off x="1257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5C897175-6318-4006-AAA5-F35128EC742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75C2ED33-B8F1-4DD1-A578-EAF4FCB274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6BFDCB69-404B-4BF6-9B9C-76CF88D4E1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3EE970A-62AA-43F6-BED3-56255C2A7C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3F9063B-DB6F-4C5B-BA1F-CDAB17420B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53CE275-8D5E-4C61-A7D3-37FCE46D34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4F89EF02-99F0-4C22-B3A8-2B29C472B3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B3B62B5-E56C-46FA-BABC-176185CF1F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AAA5FAE3-ABA1-4C31-A050-7BFEC68D5D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22D108E3-E965-436E-8660-3C28AB66CD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B17BEFF3-501F-44F1-8B27-B68BC2FE761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EA604F55-08F0-4B47-86B1-089C76CD42B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E2C1CDE9-4649-454D-8A80-AF4952683AC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76D71A3-2F82-40B2-AF79-7F997FCB1AA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8F48633C-2160-4D27-B242-AC6D118EFA3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D130F903-23EA-4E52-92F0-25228142246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72F1A3A-FEA5-4C6C-951E-5B56A295DD6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FA860E9B-193C-4224-AD3D-EA5330BC74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B3763873-3198-41D4-BE7B-2CAC34A7D6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F51C8DBC-BD2F-4653-8EAD-38CBC3CEADD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737B4F5-6E95-4803-BEFC-7E91F1D422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6F4BBEF3-2371-4A41-94F9-8097F37E90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F94CB978-6DA6-4732-93E2-A644E3C669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70486</xdr:rowOff>
    </xdr:to>
    <xdr:cxnSp macro="">
      <xdr:nvCxnSpPr>
        <xdr:cNvPr id="814" name="直線コネクタ 813">
          <a:extLst>
            <a:ext uri="{FF2B5EF4-FFF2-40B4-BE49-F238E27FC236}">
              <a16:creationId xmlns:a16="http://schemas.microsoft.com/office/drawing/2014/main" id="{10EF5A51-578B-4AF1-88F3-976CD3BE885F}"/>
            </a:ext>
          </a:extLst>
        </xdr:cNvPr>
        <xdr:cNvCxnSpPr/>
      </xdr:nvCxnSpPr>
      <xdr:spPr>
        <a:xfrm flipV="1">
          <a:off x="22160864" y="17301211"/>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74313</xdr:rowOff>
    </xdr:from>
    <xdr:ext cx="469744" cy="259045"/>
    <xdr:sp macro="" textlink="">
      <xdr:nvSpPr>
        <xdr:cNvPr id="815" name="【公民館】&#10;一人当たり面積最小値テキスト">
          <a:extLst>
            <a:ext uri="{FF2B5EF4-FFF2-40B4-BE49-F238E27FC236}">
              <a16:creationId xmlns:a16="http://schemas.microsoft.com/office/drawing/2014/main" id="{99061138-AEFD-447D-A685-57957D5DD433}"/>
            </a:ext>
          </a:extLst>
        </xdr:cNvPr>
        <xdr:cNvSpPr txBox="1"/>
      </xdr:nvSpPr>
      <xdr:spPr>
        <a:xfrm>
          <a:off x="22199600"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70486</xdr:rowOff>
    </xdr:from>
    <xdr:to>
      <xdr:col>116</xdr:col>
      <xdr:colOff>152400</xdr:colOff>
      <xdr:row>107</xdr:row>
      <xdr:rowOff>70486</xdr:rowOff>
    </xdr:to>
    <xdr:cxnSp macro="">
      <xdr:nvCxnSpPr>
        <xdr:cNvPr id="816" name="直線コネクタ 815">
          <a:extLst>
            <a:ext uri="{FF2B5EF4-FFF2-40B4-BE49-F238E27FC236}">
              <a16:creationId xmlns:a16="http://schemas.microsoft.com/office/drawing/2014/main" id="{71C6A219-35FF-4146-92F6-E6C00174EB90}"/>
            </a:ext>
          </a:extLst>
        </xdr:cNvPr>
        <xdr:cNvCxnSpPr/>
      </xdr:nvCxnSpPr>
      <xdr:spPr>
        <a:xfrm>
          <a:off x="22072600" y="1841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7" name="【公民館】&#10;一人当たり面積最大値テキスト">
          <a:extLst>
            <a:ext uri="{FF2B5EF4-FFF2-40B4-BE49-F238E27FC236}">
              <a16:creationId xmlns:a16="http://schemas.microsoft.com/office/drawing/2014/main" id="{23C71D8E-C420-4F98-B259-99F1CE1FC21E}"/>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8" name="直線コネクタ 817">
          <a:extLst>
            <a:ext uri="{FF2B5EF4-FFF2-40B4-BE49-F238E27FC236}">
              <a16:creationId xmlns:a16="http://schemas.microsoft.com/office/drawing/2014/main" id="{5EB2C752-38EB-4214-B2DD-76AD1859E0D8}"/>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168291</xdr:rowOff>
    </xdr:from>
    <xdr:ext cx="469744" cy="259045"/>
    <xdr:sp macro="" textlink="">
      <xdr:nvSpPr>
        <xdr:cNvPr id="819" name="【公民館】&#10;一人当たり面積平均値テキスト">
          <a:extLst>
            <a:ext uri="{FF2B5EF4-FFF2-40B4-BE49-F238E27FC236}">
              <a16:creationId xmlns:a16="http://schemas.microsoft.com/office/drawing/2014/main" id="{1B1D6A21-0732-4C0E-A3AF-7A858B3D02CD}"/>
            </a:ext>
          </a:extLst>
        </xdr:cNvPr>
        <xdr:cNvSpPr txBox="1"/>
      </xdr:nvSpPr>
      <xdr:spPr>
        <a:xfrm>
          <a:off x="22199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820" name="フローチャート: 判断 819">
          <a:extLst>
            <a:ext uri="{FF2B5EF4-FFF2-40B4-BE49-F238E27FC236}">
              <a16:creationId xmlns:a16="http://schemas.microsoft.com/office/drawing/2014/main" id="{DCE4FC02-EFD1-4040-94F7-65DD7DC369BD}"/>
            </a:ext>
          </a:extLst>
        </xdr:cNvPr>
        <xdr:cNvSpPr/>
      </xdr:nvSpPr>
      <xdr:spPr>
        <a:xfrm>
          <a:off x="22110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133986</xdr:rowOff>
    </xdr:from>
    <xdr:to>
      <xdr:col>112</xdr:col>
      <xdr:colOff>38100</xdr:colOff>
      <xdr:row>105</xdr:row>
      <xdr:rowOff>64136</xdr:rowOff>
    </xdr:to>
    <xdr:sp macro="" textlink="">
      <xdr:nvSpPr>
        <xdr:cNvPr id="821" name="フローチャート: 判断 820">
          <a:extLst>
            <a:ext uri="{FF2B5EF4-FFF2-40B4-BE49-F238E27FC236}">
              <a16:creationId xmlns:a16="http://schemas.microsoft.com/office/drawing/2014/main" id="{74D43127-4ADB-460C-9BB8-86570985CF9A}"/>
            </a:ext>
          </a:extLst>
        </xdr:cNvPr>
        <xdr:cNvSpPr/>
      </xdr:nvSpPr>
      <xdr:spPr>
        <a:xfrm>
          <a:off x="2127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2" name="フローチャート: 判断 821">
          <a:extLst>
            <a:ext uri="{FF2B5EF4-FFF2-40B4-BE49-F238E27FC236}">
              <a16:creationId xmlns:a16="http://schemas.microsoft.com/office/drawing/2014/main" id="{B1BC106E-DDD7-4EE1-A453-B1E5C79D2D4A}"/>
            </a:ext>
          </a:extLst>
        </xdr:cNvPr>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23" name="フローチャート: 判断 822">
          <a:extLst>
            <a:ext uri="{FF2B5EF4-FFF2-40B4-BE49-F238E27FC236}">
              <a16:creationId xmlns:a16="http://schemas.microsoft.com/office/drawing/2014/main" id="{B147D4F4-9AB2-4871-A853-507C8728284E}"/>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57786</xdr:rowOff>
    </xdr:from>
    <xdr:to>
      <xdr:col>98</xdr:col>
      <xdr:colOff>38100</xdr:colOff>
      <xdr:row>105</xdr:row>
      <xdr:rowOff>159386</xdr:rowOff>
    </xdr:to>
    <xdr:sp macro="" textlink="">
      <xdr:nvSpPr>
        <xdr:cNvPr id="824" name="フローチャート: 判断 823">
          <a:extLst>
            <a:ext uri="{FF2B5EF4-FFF2-40B4-BE49-F238E27FC236}">
              <a16:creationId xmlns:a16="http://schemas.microsoft.com/office/drawing/2014/main" id="{2D4FB536-47E8-4269-B1D1-17AA463731AF}"/>
            </a:ext>
          </a:extLst>
        </xdr:cNvPr>
        <xdr:cNvSpPr/>
      </xdr:nvSpPr>
      <xdr:spPr>
        <a:xfrm>
          <a:off x="18605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833D9D0-EFDF-4008-B5B0-F5690DCD38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F35E69B-4758-4440-AE4B-5FF7ED192F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11B4138-20A6-4689-BBB4-70A886511E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F121F4D-CCA4-40E4-8DA4-9D04ADE990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9B0277E-8345-4A52-A1A6-3618C3CD1C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19686</xdr:rowOff>
    </xdr:from>
    <xdr:to>
      <xdr:col>116</xdr:col>
      <xdr:colOff>114300</xdr:colOff>
      <xdr:row>107</xdr:row>
      <xdr:rowOff>121286</xdr:rowOff>
    </xdr:to>
    <xdr:sp macro="" textlink="">
      <xdr:nvSpPr>
        <xdr:cNvPr id="830" name="楕円 829">
          <a:extLst>
            <a:ext uri="{FF2B5EF4-FFF2-40B4-BE49-F238E27FC236}">
              <a16:creationId xmlns:a16="http://schemas.microsoft.com/office/drawing/2014/main" id="{EB445096-DE14-48D5-966A-9A2382D94F83}"/>
            </a:ext>
          </a:extLst>
        </xdr:cNvPr>
        <xdr:cNvSpPr/>
      </xdr:nvSpPr>
      <xdr:spPr>
        <a:xfrm>
          <a:off x="22110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106063</xdr:rowOff>
    </xdr:from>
    <xdr:ext cx="469744" cy="259045"/>
    <xdr:sp macro="" textlink="">
      <xdr:nvSpPr>
        <xdr:cNvPr id="831" name="【公民館】&#10;一人当たり面積該当値テキスト">
          <a:extLst>
            <a:ext uri="{FF2B5EF4-FFF2-40B4-BE49-F238E27FC236}">
              <a16:creationId xmlns:a16="http://schemas.microsoft.com/office/drawing/2014/main" id="{D4588299-FA5E-43C0-886B-EA0429FADEFA}"/>
            </a:ext>
          </a:extLst>
        </xdr:cNvPr>
        <xdr:cNvSpPr txBox="1"/>
      </xdr:nvSpPr>
      <xdr:spPr>
        <a:xfrm>
          <a:off x="22199600" y="1827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32" name="楕円 831">
          <a:extLst>
            <a:ext uri="{FF2B5EF4-FFF2-40B4-BE49-F238E27FC236}">
              <a16:creationId xmlns:a16="http://schemas.microsoft.com/office/drawing/2014/main" id="{3DC70B14-9F8F-43E1-A99D-399587B73CA2}"/>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70486</xdr:rowOff>
    </xdr:from>
    <xdr:to>
      <xdr:col>116</xdr:col>
      <xdr:colOff>63500</xdr:colOff>
      <xdr:row>107</xdr:row>
      <xdr:rowOff>76200</xdr:rowOff>
    </xdr:to>
    <xdr:cxnSp macro="">
      <xdr:nvCxnSpPr>
        <xdr:cNvPr id="833" name="直線コネクタ 832">
          <a:extLst>
            <a:ext uri="{FF2B5EF4-FFF2-40B4-BE49-F238E27FC236}">
              <a16:creationId xmlns:a16="http://schemas.microsoft.com/office/drawing/2014/main" id="{07EABBE1-0A77-43BA-B4AA-EE11C8C8F78A}"/>
            </a:ext>
          </a:extLst>
        </xdr:cNvPr>
        <xdr:cNvCxnSpPr/>
      </xdr:nvCxnSpPr>
      <xdr:spPr>
        <a:xfrm flipV="1">
          <a:off x="21323300" y="184156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31114</xdr:rowOff>
    </xdr:from>
    <xdr:to>
      <xdr:col>107</xdr:col>
      <xdr:colOff>101600</xdr:colOff>
      <xdr:row>107</xdr:row>
      <xdr:rowOff>132714</xdr:rowOff>
    </xdr:to>
    <xdr:sp macro="" textlink="">
      <xdr:nvSpPr>
        <xdr:cNvPr id="834" name="楕円 833">
          <a:extLst>
            <a:ext uri="{FF2B5EF4-FFF2-40B4-BE49-F238E27FC236}">
              <a16:creationId xmlns:a16="http://schemas.microsoft.com/office/drawing/2014/main" id="{CA9F34B9-046E-41FC-9C5A-D5A3FB50DD5F}"/>
            </a:ext>
          </a:extLst>
        </xdr:cNvPr>
        <xdr:cNvSpPr/>
      </xdr:nvSpPr>
      <xdr:spPr>
        <a:xfrm>
          <a:off x="20383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81914</xdr:rowOff>
    </xdr:to>
    <xdr:cxnSp macro="">
      <xdr:nvCxnSpPr>
        <xdr:cNvPr id="835" name="直線コネクタ 834">
          <a:extLst>
            <a:ext uri="{FF2B5EF4-FFF2-40B4-BE49-F238E27FC236}">
              <a16:creationId xmlns:a16="http://schemas.microsoft.com/office/drawing/2014/main" id="{385D9383-C2D9-4FAE-AB0E-D11EA9D26AA0}"/>
            </a:ext>
          </a:extLst>
        </xdr:cNvPr>
        <xdr:cNvCxnSpPr/>
      </xdr:nvCxnSpPr>
      <xdr:spPr>
        <a:xfrm flipV="1">
          <a:off x="20434300" y="184213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38736</xdr:rowOff>
    </xdr:from>
    <xdr:to>
      <xdr:col>102</xdr:col>
      <xdr:colOff>165100</xdr:colOff>
      <xdr:row>107</xdr:row>
      <xdr:rowOff>140336</xdr:rowOff>
    </xdr:to>
    <xdr:sp macro="" textlink="">
      <xdr:nvSpPr>
        <xdr:cNvPr id="836" name="楕円 835">
          <a:extLst>
            <a:ext uri="{FF2B5EF4-FFF2-40B4-BE49-F238E27FC236}">
              <a16:creationId xmlns:a16="http://schemas.microsoft.com/office/drawing/2014/main" id="{1D8AC713-3C74-4470-980D-C0004D212B45}"/>
            </a:ext>
          </a:extLst>
        </xdr:cNvPr>
        <xdr:cNvSpPr/>
      </xdr:nvSpPr>
      <xdr:spPr>
        <a:xfrm>
          <a:off x="19494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81914</xdr:rowOff>
    </xdr:from>
    <xdr:to>
      <xdr:col>107</xdr:col>
      <xdr:colOff>50800</xdr:colOff>
      <xdr:row>107</xdr:row>
      <xdr:rowOff>89536</xdr:rowOff>
    </xdr:to>
    <xdr:cxnSp macro="">
      <xdr:nvCxnSpPr>
        <xdr:cNvPr id="837" name="直線コネクタ 836">
          <a:extLst>
            <a:ext uri="{FF2B5EF4-FFF2-40B4-BE49-F238E27FC236}">
              <a16:creationId xmlns:a16="http://schemas.microsoft.com/office/drawing/2014/main" id="{487F24A9-3038-40A0-8CC5-224FDC724EA8}"/>
            </a:ext>
          </a:extLst>
        </xdr:cNvPr>
        <xdr:cNvCxnSpPr/>
      </xdr:nvCxnSpPr>
      <xdr:spPr>
        <a:xfrm flipV="1">
          <a:off x="19545300" y="18427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838" name="楕円 837">
          <a:extLst>
            <a:ext uri="{FF2B5EF4-FFF2-40B4-BE49-F238E27FC236}">
              <a16:creationId xmlns:a16="http://schemas.microsoft.com/office/drawing/2014/main" id="{1E29E831-8977-42AA-A8DE-D5986945455A}"/>
            </a:ext>
          </a:extLst>
        </xdr:cNvPr>
        <xdr:cNvSpPr/>
      </xdr:nvSpPr>
      <xdr:spPr>
        <a:xfrm>
          <a:off x="18605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89536</xdr:rowOff>
    </xdr:from>
    <xdr:to>
      <xdr:col>102</xdr:col>
      <xdr:colOff>114300</xdr:colOff>
      <xdr:row>107</xdr:row>
      <xdr:rowOff>95250</xdr:rowOff>
    </xdr:to>
    <xdr:cxnSp macro="">
      <xdr:nvCxnSpPr>
        <xdr:cNvPr id="839" name="直線コネクタ 838">
          <a:extLst>
            <a:ext uri="{FF2B5EF4-FFF2-40B4-BE49-F238E27FC236}">
              <a16:creationId xmlns:a16="http://schemas.microsoft.com/office/drawing/2014/main" id="{423BD072-1C05-4944-B3E8-B66C63612432}"/>
            </a:ext>
          </a:extLst>
        </xdr:cNvPr>
        <xdr:cNvCxnSpPr/>
      </xdr:nvCxnSpPr>
      <xdr:spPr>
        <a:xfrm flipV="1">
          <a:off x="18656300" y="184346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80663</xdr:rowOff>
    </xdr:from>
    <xdr:ext cx="469744" cy="259045"/>
    <xdr:sp macro="" textlink="">
      <xdr:nvSpPr>
        <xdr:cNvPr id="840" name="n_1aveValue【公民館】&#10;一人当たり面積">
          <a:extLst>
            <a:ext uri="{FF2B5EF4-FFF2-40B4-BE49-F238E27FC236}">
              <a16:creationId xmlns:a16="http://schemas.microsoft.com/office/drawing/2014/main" id="{62B9D272-759E-4DD7-B34C-504F685D15FF}"/>
            </a:ext>
          </a:extLst>
        </xdr:cNvPr>
        <xdr:cNvSpPr txBox="1"/>
      </xdr:nvSpPr>
      <xdr:spPr>
        <a:xfrm>
          <a:off x="210757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41" name="n_2aveValue【公民館】&#10;一人当たり面積">
          <a:extLst>
            <a:ext uri="{FF2B5EF4-FFF2-40B4-BE49-F238E27FC236}">
              <a16:creationId xmlns:a16="http://schemas.microsoft.com/office/drawing/2014/main" id="{90A0A1C4-5C95-492B-8B8F-CD4D2A3B3C12}"/>
            </a:ext>
          </a:extLst>
        </xdr:cNvPr>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42" name="n_3aveValue【公民館】&#10;一人当たり面積">
          <a:extLst>
            <a:ext uri="{FF2B5EF4-FFF2-40B4-BE49-F238E27FC236}">
              <a16:creationId xmlns:a16="http://schemas.microsoft.com/office/drawing/2014/main" id="{737D340B-5DA4-4F73-B8C3-A3AD90DB4134}"/>
            </a:ext>
          </a:extLst>
        </xdr:cNvPr>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4463</xdr:rowOff>
    </xdr:from>
    <xdr:ext cx="469744" cy="259045"/>
    <xdr:sp macro="" textlink="">
      <xdr:nvSpPr>
        <xdr:cNvPr id="843" name="n_4aveValue【公民館】&#10;一人当たり面積">
          <a:extLst>
            <a:ext uri="{FF2B5EF4-FFF2-40B4-BE49-F238E27FC236}">
              <a16:creationId xmlns:a16="http://schemas.microsoft.com/office/drawing/2014/main" id="{19BD9F9A-70B4-4862-80A1-D157FA317782}"/>
            </a:ext>
          </a:extLst>
        </xdr:cNvPr>
        <xdr:cNvSpPr txBox="1"/>
      </xdr:nvSpPr>
      <xdr:spPr>
        <a:xfrm>
          <a:off x="18421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44" name="n_1mainValue【公民館】&#10;一人当たり面積">
          <a:extLst>
            <a:ext uri="{FF2B5EF4-FFF2-40B4-BE49-F238E27FC236}">
              <a16:creationId xmlns:a16="http://schemas.microsoft.com/office/drawing/2014/main" id="{74A52FF4-E154-4961-9A1E-10FC5FC4B0F4}"/>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123841</xdr:rowOff>
    </xdr:from>
    <xdr:ext cx="469744" cy="259045"/>
    <xdr:sp macro="" textlink="">
      <xdr:nvSpPr>
        <xdr:cNvPr id="845" name="n_2mainValue【公民館】&#10;一人当たり面積">
          <a:extLst>
            <a:ext uri="{FF2B5EF4-FFF2-40B4-BE49-F238E27FC236}">
              <a16:creationId xmlns:a16="http://schemas.microsoft.com/office/drawing/2014/main" id="{B4A03027-2EB9-44C4-83BF-BC0A9383027B}"/>
            </a:ext>
          </a:extLst>
        </xdr:cNvPr>
        <xdr:cNvSpPr txBox="1"/>
      </xdr:nvSpPr>
      <xdr:spPr>
        <a:xfrm>
          <a:off x="20199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131463</xdr:rowOff>
    </xdr:from>
    <xdr:ext cx="469744" cy="259045"/>
    <xdr:sp macro="" textlink="">
      <xdr:nvSpPr>
        <xdr:cNvPr id="846" name="n_3mainValue【公民館】&#10;一人当たり面積">
          <a:extLst>
            <a:ext uri="{FF2B5EF4-FFF2-40B4-BE49-F238E27FC236}">
              <a16:creationId xmlns:a16="http://schemas.microsoft.com/office/drawing/2014/main" id="{7F5A9DDA-4072-4FBB-AAE4-85B1D264BA8B}"/>
            </a:ext>
          </a:extLst>
        </xdr:cNvPr>
        <xdr:cNvSpPr txBox="1"/>
      </xdr:nvSpPr>
      <xdr:spPr>
        <a:xfrm>
          <a:off x="19310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847" name="n_4mainValue【公民館】&#10;一人当たり面積">
          <a:extLst>
            <a:ext uri="{FF2B5EF4-FFF2-40B4-BE49-F238E27FC236}">
              <a16:creationId xmlns:a16="http://schemas.microsoft.com/office/drawing/2014/main" id="{BAC44B40-DF7F-4CFA-8669-B2FCF6E79E0F}"/>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78BD56A-AAE6-4F09-A5EA-10F5DDE404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B0658811-914F-49C1-B0DF-A7892870AC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F548E988-212F-44B3-BA45-F9BEBD4E39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公営住宅、学校施設、保育所については、有形固定資産減価償却率が類似団体平均を下回っているところであるが、橋りょう・トンネル、児童館については有形固定資産減価償却率が類似団体平均を上回っている。公民館においては有形固定資産減価償却率が１００％に到達し、償却が終了している。全体的に施設の固定資産減価償却率は５０％を超えており、老朽化が進行しているといえる。各公共施設の老朽化の進行及び維持管理費の増嵩を抑制するため、公共施設の更新・統廃合・長寿命化の計画的な実施に努めていく。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A3A08C-5ACE-4B30-8802-3B1001B22B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8018FD-B18A-47EC-AEA2-60ADB01588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CCA58A-592D-4731-9BDB-283E1F14CB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44BB50-DD6A-4C67-86FC-C8A5A95653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8D5621-4344-448E-848F-2D3917A523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EE9CCA-242E-4606-A5E2-1D07C9E5D9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A10E97-E08B-415D-AD4A-D15D92421F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D4907B-21EF-4BA4-875B-AED82F4303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70E473-DEB0-4DD5-BFF9-A104903135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FA03C1-EAFB-49BC-811E-A957A61E3F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2F4B44-B90E-49DE-8B9E-90A7824EC7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896093-F998-46B2-B163-AB4EF896F2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149B07-21A6-414B-AFE3-901CC4157F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5B8ADE-08D4-4A13-857E-5AB34E4920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62B623-F94B-41E6-A356-6C128F9502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A41636C-FF94-40A9-A487-03CC7B7631C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562FB5-631E-4CCA-8FAE-DECEAE94B2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C4EF73-046B-4F3A-9E2B-CE05300C77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8AACE8-5A4C-4898-BED9-981182C3AD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AD0475-E207-4577-B57E-D7E530E38E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276A04-39F9-404B-8661-2CC7D8215A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38D90F-581E-40B0-BC76-02093370EC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FA11CD-3C36-45BE-8ED7-615F3CBD30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EB1350-03D9-45DD-9FF0-D73FCA25B2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4C4E8E-6928-4429-885D-8AD429A5CA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9DA147-D3A7-4561-B042-C4D3C3015C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31DAA9-1E5E-40E8-A4D7-8BC30559C9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9A6104-2AAE-4C7A-AC6C-403EEABBC9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240EC8-B006-4A26-BD29-B9257BBC34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C4BCF5-FD10-40B6-AE54-7402922D46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A926FF-F213-4E56-97B1-FE70116B21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BEA692-605D-4444-A1C5-F5D4039E55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97D2A9-918B-4560-88AC-7DB9B89A48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35C426-9831-4BF6-9537-F57CF5C9C4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70C4AA-190F-41FB-B142-3E560070CA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B1CC48-06D7-457A-B432-4DFE520EA9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949E9A-5AD3-4CB2-B994-299E7952AF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767623-72D2-4A42-97A6-F3A9FC0E55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DF635B-038D-42E1-ADBF-5C5387F7A5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3B1A12-8898-4FC9-B5BB-1E7ADABFE8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0267DE-F6A0-47BD-8D2C-667457F486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05A939-722D-4B45-97DA-E2504F2CED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76313B0-B8B8-48A7-83D5-F6BE7667E31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CBE77D4-20C4-44A0-9E1E-0BF115FF3AE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55F1977-7F13-4516-8E38-5CBEF8947B2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91A8916-90AF-45B2-A6C4-9FBCD62F336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3D87474-3907-4EF2-9329-CAA2086DBDB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3BECB50-B66B-44CF-B0B3-421E46B05E2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2BF4457-C14D-4EB5-BC02-2E0949FCD93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A718D7-7BFC-4085-888E-139357FE217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F56D336-0E66-43D8-A8C7-877956FA39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A98FD87-D392-4E10-AE84-FA5CF03DBF7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1B887310-870B-43F4-BCB6-B396F463ED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F3115D2A-477A-435A-91A5-B195F4A03023}"/>
            </a:ext>
          </a:extLst>
        </xdr:cNvPr>
        <xdr:cNvCxnSpPr/>
      </xdr:nvCxnSpPr>
      <xdr:spPr>
        <a:xfrm flipV="1">
          <a:off x="4634865" y="59283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B9859FF0-6D42-44DD-8D56-5F671985487E}"/>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5ED8678-C10C-4FD6-957B-BE4D85AE479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45737</xdr:rowOff>
    </xdr:from>
    <xdr:ext cx="405111" cy="259045"/>
    <xdr:sp macro="" textlink="">
      <xdr:nvSpPr>
        <xdr:cNvPr id="58" name="【図書館】&#10;有形固定資産減価償却率最大値テキスト">
          <a:extLst>
            <a:ext uri="{FF2B5EF4-FFF2-40B4-BE49-F238E27FC236}">
              <a16:creationId xmlns:a16="http://schemas.microsoft.com/office/drawing/2014/main" id="{5B10DF76-296C-4A15-9098-33ACED4B880D}"/>
            </a:ext>
          </a:extLst>
        </xdr:cNvPr>
        <xdr:cNvSpPr txBox="1"/>
      </xdr:nvSpPr>
      <xdr:spPr>
        <a:xfrm>
          <a:off x="4673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99060</xdr:rowOff>
    </xdr:from>
    <xdr:to>
      <xdr:col>24</xdr:col>
      <xdr:colOff>152400</xdr:colOff>
      <xdr:row>34</xdr:row>
      <xdr:rowOff>99060</xdr:rowOff>
    </xdr:to>
    <xdr:cxnSp macro="">
      <xdr:nvCxnSpPr>
        <xdr:cNvPr id="59" name="直線コネクタ 58">
          <a:extLst>
            <a:ext uri="{FF2B5EF4-FFF2-40B4-BE49-F238E27FC236}">
              <a16:creationId xmlns:a16="http://schemas.microsoft.com/office/drawing/2014/main" id="{AA0409B9-8F22-4E79-8A76-DAF5E9384018}"/>
            </a:ext>
          </a:extLst>
        </xdr:cNvPr>
        <xdr:cNvCxnSpPr/>
      </xdr:nvCxnSpPr>
      <xdr:spPr>
        <a:xfrm>
          <a:off x="4546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95267</xdr:rowOff>
    </xdr:from>
    <xdr:ext cx="405111" cy="259045"/>
    <xdr:sp macro="" textlink="">
      <xdr:nvSpPr>
        <xdr:cNvPr id="60" name="【図書館】&#10;有形固定資産減価償却率平均値テキスト">
          <a:extLst>
            <a:ext uri="{FF2B5EF4-FFF2-40B4-BE49-F238E27FC236}">
              <a16:creationId xmlns:a16="http://schemas.microsoft.com/office/drawing/2014/main" id="{0042DB1D-502F-40C5-A8FF-B2DB86D553F5}"/>
            </a:ext>
          </a:extLst>
        </xdr:cNvPr>
        <xdr:cNvSpPr txBox="1"/>
      </xdr:nvSpPr>
      <xdr:spPr>
        <a:xfrm>
          <a:off x="4673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1" name="フローチャート: 判断 60">
          <a:extLst>
            <a:ext uri="{FF2B5EF4-FFF2-40B4-BE49-F238E27FC236}">
              <a16:creationId xmlns:a16="http://schemas.microsoft.com/office/drawing/2014/main" id="{A1E5CAF4-9793-4D1D-95C9-337A8E0E8147}"/>
            </a:ext>
          </a:extLst>
        </xdr:cNvPr>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43688</xdr:rowOff>
    </xdr:from>
    <xdr:to>
      <xdr:col>20</xdr:col>
      <xdr:colOff>38100</xdr:colOff>
      <xdr:row>35</xdr:row>
      <xdr:rowOff>145288</xdr:rowOff>
    </xdr:to>
    <xdr:sp macro="" textlink="">
      <xdr:nvSpPr>
        <xdr:cNvPr id="62" name="フローチャート: 判断 61">
          <a:extLst>
            <a:ext uri="{FF2B5EF4-FFF2-40B4-BE49-F238E27FC236}">
              <a16:creationId xmlns:a16="http://schemas.microsoft.com/office/drawing/2014/main" id="{CB3366AE-0633-44C9-81F5-D82C16028EC3}"/>
            </a:ext>
          </a:extLst>
        </xdr:cNvPr>
        <xdr:cNvSpPr/>
      </xdr:nvSpPr>
      <xdr:spPr>
        <a:xfrm>
          <a:off x="3746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136415</xdr:rowOff>
    </xdr:from>
    <xdr:ext cx="405111" cy="259045"/>
    <xdr:sp macro="" textlink="">
      <xdr:nvSpPr>
        <xdr:cNvPr id="63" name="n_1aveValue【図書館】&#10;有形固定資産減価償却率">
          <a:extLst>
            <a:ext uri="{FF2B5EF4-FFF2-40B4-BE49-F238E27FC236}">
              <a16:creationId xmlns:a16="http://schemas.microsoft.com/office/drawing/2014/main" id="{14E88A5C-843D-4EEB-8ABD-7D2929652588}"/>
            </a:ext>
          </a:extLst>
        </xdr:cNvPr>
        <xdr:cNvSpPr txBox="1"/>
      </xdr:nvSpPr>
      <xdr:spPr>
        <a:xfrm>
          <a:off x="3582044"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36830</xdr:rowOff>
    </xdr:from>
    <xdr:to>
      <xdr:col>15</xdr:col>
      <xdr:colOff>101600</xdr:colOff>
      <xdr:row>35</xdr:row>
      <xdr:rowOff>138430</xdr:rowOff>
    </xdr:to>
    <xdr:sp macro="" textlink="">
      <xdr:nvSpPr>
        <xdr:cNvPr id="64" name="フローチャート: 判断 63">
          <a:extLst>
            <a:ext uri="{FF2B5EF4-FFF2-40B4-BE49-F238E27FC236}">
              <a16:creationId xmlns:a16="http://schemas.microsoft.com/office/drawing/2014/main" id="{9557EC70-6873-49FC-907F-32B456DF78E7}"/>
            </a:ext>
          </a:extLst>
        </xdr:cNvPr>
        <xdr:cNvSpPr/>
      </xdr:nvSpPr>
      <xdr:spPr>
        <a:xfrm>
          <a:off x="2857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129557</xdr:rowOff>
    </xdr:from>
    <xdr:ext cx="405111" cy="259045"/>
    <xdr:sp macro="" textlink="">
      <xdr:nvSpPr>
        <xdr:cNvPr id="65" name="n_2aveValue【図書館】&#10;有形固定資産減価償却率">
          <a:extLst>
            <a:ext uri="{FF2B5EF4-FFF2-40B4-BE49-F238E27FC236}">
              <a16:creationId xmlns:a16="http://schemas.microsoft.com/office/drawing/2014/main" id="{D2192E09-994A-4213-8D26-12B913EDC0B9}"/>
            </a:ext>
          </a:extLst>
        </xdr:cNvPr>
        <xdr:cNvSpPr txBox="1"/>
      </xdr:nvSpPr>
      <xdr:spPr>
        <a:xfrm>
          <a:off x="27057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59690</xdr:rowOff>
    </xdr:from>
    <xdr:to>
      <xdr:col>10</xdr:col>
      <xdr:colOff>165100</xdr:colOff>
      <xdr:row>34</xdr:row>
      <xdr:rowOff>161290</xdr:rowOff>
    </xdr:to>
    <xdr:sp macro="" textlink="">
      <xdr:nvSpPr>
        <xdr:cNvPr id="66" name="フローチャート: 判断 65">
          <a:extLst>
            <a:ext uri="{FF2B5EF4-FFF2-40B4-BE49-F238E27FC236}">
              <a16:creationId xmlns:a16="http://schemas.microsoft.com/office/drawing/2014/main" id="{31493939-813A-42A4-A936-A0FFA4A294CC}"/>
            </a:ext>
          </a:extLst>
        </xdr:cNvPr>
        <xdr:cNvSpPr/>
      </xdr:nvSpPr>
      <xdr:spPr>
        <a:xfrm>
          <a:off x="1968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152417</xdr:rowOff>
    </xdr:from>
    <xdr:ext cx="405111" cy="259045"/>
    <xdr:sp macro="" textlink="">
      <xdr:nvSpPr>
        <xdr:cNvPr id="67" name="n_3aveValue【図書館】&#10;有形固定資産減価償却率">
          <a:extLst>
            <a:ext uri="{FF2B5EF4-FFF2-40B4-BE49-F238E27FC236}">
              <a16:creationId xmlns:a16="http://schemas.microsoft.com/office/drawing/2014/main" id="{D6BDCFD8-E001-4B81-91F3-ABFE48AFA50F}"/>
            </a:ext>
          </a:extLst>
        </xdr:cNvPr>
        <xdr:cNvSpPr txBox="1"/>
      </xdr:nvSpPr>
      <xdr:spPr>
        <a:xfrm>
          <a:off x="18167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36830</xdr:rowOff>
    </xdr:from>
    <xdr:to>
      <xdr:col>6</xdr:col>
      <xdr:colOff>38100</xdr:colOff>
      <xdr:row>34</xdr:row>
      <xdr:rowOff>138430</xdr:rowOff>
    </xdr:to>
    <xdr:sp macro="" textlink="">
      <xdr:nvSpPr>
        <xdr:cNvPr id="68" name="フローチャート: 判断 67">
          <a:extLst>
            <a:ext uri="{FF2B5EF4-FFF2-40B4-BE49-F238E27FC236}">
              <a16:creationId xmlns:a16="http://schemas.microsoft.com/office/drawing/2014/main" id="{3CF709C4-89A4-43DC-9825-A3DC369A8FDF}"/>
            </a:ext>
          </a:extLst>
        </xdr:cNvPr>
        <xdr:cNvSpPr/>
      </xdr:nvSpPr>
      <xdr:spPr>
        <a:xfrm>
          <a:off x="1079500" y="58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129557</xdr:rowOff>
    </xdr:from>
    <xdr:ext cx="405111" cy="259045"/>
    <xdr:sp macro="" textlink="">
      <xdr:nvSpPr>
        <xdr:cNvPr id="69" name="n_4aveValue【図書館】&#10;有形固定資産減価償却率">
          <a:extLst>
            <a:ext uri="{FF2B5EF4-FFF2-40B4-BE49-F238E27FC236}">
              <a16:creationId xmlns:a16="http://schemas.microsoft.com/office/drawing/2014/main" id="{1FAF72D6-3EBD-4914-8184-254F71269C96}"/>
            </a:ext>
          </a:extLst>
        </xdr:cNvPr>
        <xdr:cNvSpPr txBox="1"/>
      </xdr:nvSpPr>
      <xdr:spPr>
        <a:xfrm>
          <a:off x="927744"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FBE437-7225-4C57-B4A9-5F30B7261E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623690-3C78-44F3-932B-6323DAFD07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62699C3-4D46-4181-BDE6-5B97962E43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464BB1-DA50-4476-9298-2E84DFC53B6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EE4ABEF-D96D-4A17-ACFB-667FE50714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48260</xdr:rowOff>
    </xdr:from>
    <xdr:to>
      <xdr:col>24</xdr:col>
      <xdr:colOff>114300</xdr:colOff>
      <xdr:row>34</xdr:row>
      <xdr:rowOff>149860</xdr:rowOff>
    </xdr:to>
    <xdr:sp macro="" textlink="">
      <xdr:nvSpPr>
        <xdr:cNvPr id="75" name="楕円 74">
          <a:extLst>
            <a:ext uri="{FF2B5EF4-FFF2-40B4-BE49-F238E27FC236}">
              <a16:creationId xmlns:a16="http://schemas.microsoft.com/office/drawing/2014/main" id="{B3DFE63E-DF44-4AB5-82C8-2A5E74AB6E7F}"/>
            </a:ext>
          </a:extLst>
        </xdr:cNvPr>
        <xdr:cNvSpPr/>
      </xdr:nvSpPr>
      <xdr:spPr>
        <a:xfrm>
          <a:off x="4584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1287</xdr:rowOff>
    </xdr:from>
    <xdr:ext cx="405111" cy="259045"/>
    <xdr:sp macro="" textlink="">
      <xdr:nvSpPr>
        <xdr:cNvPr id="76" name="【図書館】&#10;有形固定資産減価償却率該当値テキスト">
          <a:extLst>
            <a:ext uri="{FF2B5EF4-FFF2-40B4-BE49-F238E27FC236}">
              <a16:creationId xmlns:a16="http://schemas.microsoft.com/office/drawing/2014/main" id="{04668AAB-8A34-4949-9B1D-DD19977EA101}"/>
            </a:ext>
          </a:extLst>
        </xdr:cNvPr>
        <xdr:cNvSpPr txBox="1"/>
      </xdr:nvSpPr>
      <xdr:spPr>
        <a:xfrm>
          <a:off x="4673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xdr:rowOff>
    </xdr:from>
    <xdr:to>
      <xdr:col>20</xdr:col>
      <xdr:colOff>38100</xdr:colOff>
      <xdr:row>34</xdr:row>
      <xdr:rowOff>104140</xdr:rowOff>
    </xdr:to>
    <xdr:sp macro="" textlink="">
      <xdr:nvSpPr>
        <xdr:cNvPr id="77" name="楕円 76">
          <a:extLst>
            <a:ext uri="{FF2B5EF4-FFF2-40B4-BE49-F238E27FC236}">
              <a16:creationId xmlns:a16="http://schemas.microsoft.com/office/drawing/2014/main" id="{1916D235-FF1F-437B-B7D2-2156351E224A}"/>
            </a:ext>
          </a:extLst>
        </xdr:cNvPr>
        <xdr:cNvSpPr/>
      </xdr:nvSpPr>
      <xdr:spPr>
        <a:xfrm>
          <a:off x="3746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53340</xdr:rowOff>
    </xdr:from>
    <xdr:to>
      <xdr:col>24</xdr:col>
      <xdr:colOff>63500</xdr:colOff>
      <xdr:row>34</xdr:row>
      <xdr:rowOff>99060</xdr:rowOff>
    </xdr:to>
    <xdr:cxnSp macro="">
      <xdr:nvCxnSpPr>
        <xdr:cNvPr id="78" name="直線コネクタ 77">
          <a:extLst>
            <a:ext uri="{FF2B5EF4-FFF2-40B4-BE49-F238E27FC236}">
              <a16:creationId xmlns:a16="http://schemas.microsoft.com/office/drawing/2014/main" id="{8A894802-F10B-4F1C-9BB2-4305F9839215}"/>
            </a:ext>
          </a:extLst>
        </xdr:cNvPr>
        <xdr:cNvCxnSpPr/>
      </xdr:nvCxnSpPr>
      <xdr:spPr>
        <a:xfrm>
          <a:off x="3797300" y="5882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9" name="楕円 78">
          <a:extLst>
            <a:ext uri="{FF2B5EF4-FFF2-40B4-BE49-F238E27FC236}">
              <a16:creationId xmlns:a16="http://schemas.microsoft.com/office/drawing/2014/main" id="{F03EFC5C-0F20-47A4-B853-6216914B5697}"/>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53340</xdr:rowOff>
    </xdr:to>
    <xdr:cxnSp macro="">
      <xdr:nvCxnSpPr>
        <xdr:cNvPr id="80" name="直線コネクタ 79">
          <a:extLst>
            <a:ext uri="{FF2B5EF4-FFF2-40B4-BE49-F238E27FC236}">
              <a16:creationId xmlns:a16="http://schemas.microsoft.com/office/drawing/2014/main" id="{E2B0E557-4A72-4294-AFC9-1D2D81B854A1}"/>
            </a:ext>
          </a:extLst>
        </xdr:cNvPr>
        <xdr:cNvCxnSpPr/>
      </xdr:nvCxnSpPr>
      <xdr:spPr>
        <a:xfrm>
          <a:off x="2908300" y="583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1" name="楕円 80">
          <a:extLst>
            <a:ext uri="{FF2B5EF4-FFF2-40B4-BE49-F238E27FC236}">
              <a16:creationId xmlns:a16="http://schemas.microsoft.com/office/drawing/2014/main" id="{853E2B15-8D41-4AF1-BC5B-1F5F71146A30}"/>
            </a:ext>
          </a:extLst>
        </xdr:cNvPr>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34</xdr:row>
      <xdr:rowOff>7620</xdr:rowOff>
    </xdr:to>
    <xdr:cxnSp macro="">
      <xdr:nvCxnSpPr>
        <xdr:cNvPr id="82" name="直線コネクタ 81">
          <a:extLst>
            <a:ext uri="{FF2B5EF4-FFF2-40B4-BE49-F238E27FC236}">
              <a16:creationId xmlns:a16="http://schemas.microsoft.com/office/drawing/2014/main" id="{5348DBDE-56F5-479A-9571-80F807CB814D}"/>
            </a:ext>
          </a:extLst>
        </xdr:cNvPr>
        <xdr:cNvCxnSpPr/>
      </xdr:nvCxnSpPr>
      <xdr:spPr>
        <a:xfrm>
          <a:off x="2019300" y="579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36830</xdr:rowOff>
    </xdr:from>
    <xdr:to>
      <xdr:col>6</xdr:col>
      <xdr:colOff>38100</xdr:colOff>
      <xdr:row>33</xdr:row>
      <xdr:rowOff>138430</xdr:rowOff>
    </xdr:to>
    <xdr:sp macro="" textlink="">
      <xdr:nvSpPr>
        <xdr:cNvPr id="83" name="楕円 82">
          <a:extLst>
            <a:ext uri="{FF2B5EF4-FFF2-40B4-BE49-F238E27FC236}">
              <a16:creationId xmlns:a16="http://schemas.microsoft.com/office/drawing/2014/main" id="{98C64CAD-FE75-493B-A2E6-721E7A89E3D5}"/>
            </a:ext>
          </a:extLst>
        </xdr:cNvPr>
        <xdr:cNvSpPr/>
      </xdr:nvSpPr>
      <xdr:spPr>
        <a:xfrm>
          <a:off x="1079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87630</xdr:rowOff>
    </xdr:from>
    <xdr:to>
      <xdr:col>10</xdr:col>
      <xdr:colOff>114300</xdr:colOff>
      <xdr:row>33</xdr:row>
      <xdr:rowOff>133350</xdr:rowOff>
    </xdr:to>
    <xdr:cxnSp macro="">
      <xdr:nvCxnSpPr>
        <xdr:cNvPr id="84" name="直線コネクタ 83">
          <a:extLst>
            <a:ext uri="{FF2B5EF4-FFF2-40B4-BE49-F238E27FC236}">
              <a16:creationId xmlns:a16="http://schemas.microsoft.com/office/drawing/2014/main" id="{2E22E5F7-A998-4B5B-8494-3BF032E9CE27}"/>
            </a:ext>
          </a:extLst>
        </xdr:cNvPr>
        <xdr:cNvCxnSpPr/>
      </xdr:nvCxnSpPr>
      <xdr:spPr>
        <a:xfrm>
          <a:off x="1130300" y="574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120667</xdr:rowOff>
    </xdr:from>
    <xdr:ext cx="405111" cy="259045"/>
    <xdr:sp macro="" textlink="">
      <xdr:nvSpPr>
        <xdr:cNvPr id="85" name="n_1mainValue【図書館】&#10;有形固定資産減価償却率">
          <a:extLst>
            <a:ext uri="{FF2B5EF4-FFF2-40B4-BE49-F238E27FC236}">
              <a16:creationId xmlns:a16="http://schemas.microsoft.com/office/drawing/2014/main" id="{F7DBB70A-854B-4D94-89F6-77D1066AFA52}"/>
            </a:ext>
          </a:extLst>
        </xdr:cNvPr>
        <xdr:cNvSpPr txBox="1"/>
      </xdr:nvSpPr>
      <xdr:spPr>
        <a:xfrm>
          <a:off x="35820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6" name="n_2mainValue【図書館】&#10;有形固定資産減価償却率">
          <a:extLst>
            <a:ext uri="{FF2B5EF4-FFF2-40B4-BE49-F238E27FC236}">
              <a16:creationId xmlns:a16="http://schemas.microsoft.com/office/drawing/2014/main" id="{58E9CBB4-3535-4AEC-A7FF-6C33299C60E0}"/>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29227</xdr:rowOff>
    </xdr:from>
    <xdr:ext cx="405111" cy="259045"/>
    <xdr:sp macro="" textlink="">
      <xdr:nvSpPr>
        <xdr:cNvPr id="87" name="n_3mainValue【図書館】&#10;有形固定資産減価償却率">
          <a:extLst>
            <a:ext uri="{FF2B5EF4-FFF2-40B4-BE49-F238E27FC236}">
              <a16:creationId xmlns:a16="http://schemas.microsoft.com/office/drawing/2014/main" id="{313AB474-5F33-42E6-9922-A2BAC1EA69E2}"/>
            </a:ext>
          </a:extLst>
        </xdr:cNvPr>
        <xdr:cNvSpPr txBox="1"/>
      </xdr:nvSpPr>
      <xdr:spPr>
        <a:xfrm>
          <a:off x="1816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154957</xdr:rowOff>
    </xdr:from>
    <xdr:ext cx="405111" cy="259045"/>
    <xdr:sp macro="" textlink="">
      <xdr:nvSpPr>
        <xdr:cNvPr id="88" name="n_4mainValue【図書館】&#10;有形固定資産減価償却率">
          <a:extLst>
            <a:ext uri="{FF2B5EF4-FFF2-40B4-BE49-F238E27FC236}">
              <a16:creationId xmlns:a16="http://schemas.microsoft.com/office/drawing/2014/main" id="{FA9273B6-77FB-4B79-8E54-632C6319849D}"/>
            </a:ext>
          </a:extLst>
        </xdr:cNvPr>
        <xdr:cNvSpPr txBox="1"/>
      </xdr:nvSpPr>
      <xdr:spPr>
        <a:xfrm>
          <a:off x="927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3545595-BD9F-4233-A746-FD42116ED3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58A4615-C172-46E1-B047-BDC695E7DD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6B9ED42-86C3-4C03-8F77-38E83074B0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4B8B0BB-4FE4-4528-B787-8000427E7C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0B0AB43-5C24-4412-A760-3A25F0EAF6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766D22-4D87-4F7B-81E6-8A8850CB78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2EBA49D-B9B4-4158-8C6D-E6CFD7A182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A3FB76D-6610-4530-8F79-2069DA55B0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5ACF5C9-1903-4267-A189-995BE26CBB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9AC9D74-329F-481A-B531-2534BB2350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FFFA048-8CC1-4099-A0B5-F1CFB0B138C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1E69E3C-8505-43DD-BE10-BA28A0D2F2F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DEE91EC-0381-4AE2-9027-935FD6A8B4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D896C05-2724-44B0-83C5-8473FBBEB36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8CDDB6A-BAC5-4172-BA08-F9EF5BE2F4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1A64FA72-4256-4ABE-B7D2-BC99FD438BF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563900F-B83F-4FC5-B0DB-AF24288E38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91CAC67-0B48-4BC2-AD18-287164D8CF5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ADFAB98-A96D-4886-93FD-C577C53868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6CE6134-5C65-4732-8E00-8E208B9EAD0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0C96D8C-DFB8-4452-9615-8BFDAAED9F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9168C0F-AD96-4C68-B888-F5FF15514E5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68E6386-8D6E-4D32-AE6A-9119B380E81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C014BBA4-61F8-4DA1-85B8-2580073374E3}"/>
            </a:ext>
          </a:extLst>
        </xdr:cNvPr>
        <xdr:cNvCxnSpPr/>
      </xdr:nvCxnSpPr>
      <xdr:spPr>
        <a:xfrm flipV="1">
          <a:off x="10476865" y="5852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22095343-20B6-4231-A540-57B0AB480B76}"/>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6B042CF9-4C9A-4A8F-B259-EED0C97D059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140987</xdr:rowOff>
    </xdr:from>
    <xdr:ext cx="469744" cy="259045"/>
    <xdr:sp macro="" textlink="">
      <xdr:nvSpPr>
        <xdr:cNvPr id="115" name="【図書館】&#10;一人当たり面積最大値テキスト">
          <a:extLst>
            <a:ext uri="{FF2B5EF4-FFF2-40B4-BE49-F238E27FC236}">
              <a16:creationId xmlns:a16="http://schemas.microsoft.com/office/drawing/2014/main" id="{4B51B081-6F7B-470F-8DB6-7B02529F2EC3}"/>
            </a:ext>
          </a:extLst>
        </xdr:cNvPr>
        <xdr:cNvSpPr txBox="1"/>
      </xdr:nvSpPr>
      <xdr:spPr>
        <a:xfrm>
          <a:off x="10515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22860</xdr:rowOff>
    </xdr:from>
    <xdr:to>
      <xdr:col>55</xdr:col>
      <xdr:colOff>88900</xdr:colOff>
      <xdr:row>34</xdr:row>
      <xdr:rowOff>22860</xdr:rowOff>
    </xdr:to>
    <xdr:cxnSp macro="">
      <xdr:nvCxnSpPr>
        <xdr:cNvPr id="116" name="直線コネクタ 115">
          <a:extLst>
            <a:ext uri="{FF2B5EF4-FFF2-40B4-BE49-F238E27FC236}">
              <a16:creationId xmlns:a16="http://schemas.microsoft.com/office/drawing/2014/main" id="{5AB27F8B-5843-483D-94A3-C9D964450D44}"/>
            </a:ext>
          </a:extLst>
        </xdr:cNvPr>
        <xdr:cNvCxnSpPr/>
      </xdr:nvCxnSpPr>
      <xdr:spPr>
        <a:xfrm>
          <a:off x="10388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7" name="【図書館】&#10;一人当たり面積平均値テキスト">
          <a:extLst>
            <a:ext uri="{FF2B5EF4-FFF2-40B4-BE49-F238E27FC236}">
              <a16:creationId xmlns:a16="http://schemas.microsoft.com/office/drawing/2014/main" id="{ABDC2B39-9573-46D0-98BE-AF909108BBE4}"/>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フローチャート: 判断 117">
          <a:extLst>
            <a:ext uri="{FF2B5EF4-FFF2-40B4-BE49-F238E27FC236}">
              <a16:creationId xmlns:a16="http://schemas.microsoft.com/office/drawing/2014/main" id="{31E7CCA3-07AE-4DFA-81A1-1FEB168E228E}"/>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19" name="フローチャート: 判断 118">
          <a:extLst>
            <a:ext uri="{FF2B5EF4-FFF2-40B4-BE49-F238E27FC236}">
              <a16:creationId xmlns:a16="http://schemas.microsoft.com/office/drawing/2014/main" id="{60E8202B-0058-4316-B1C2-42C6F7C84164}"/>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17</xdr:rowOff>
    </xdr:from>
    <xdr:ext cx="469744" cy="259045"/>
    <xdr:sp macro="" textlink="">
      <xdr:nvSpPr>
        <xdr:cNvPr id="120" name="n_1aveValue【図書館】&#10;一人当たり面積">
          <a:extLst>
            <a:ext uri="{FF2B5EF4-FFF2-40B4-BE49-F238E27FC236}">
              <a16:creationId xmlns:a16="http://schemas.microsoft.com/office/drawing/2014/main" id="{799D8C7C-1BD2-41ED-92BB-E5D1DEE5D5A2}"/>
            </a:ext>
          </a:extLst>
        </xdr:cNvPr>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17780</xdr:rowOff>
    </xdr:from>
    <xdr:to>
      <xdr:col>46</xdr:col>
      <xdr:colOff>38100</xdr:colOff>
      <xdr:row>38</xdr:row>
      <xdr:rowOff>119380</xdr:rowOff>
    </xdr:to>
    <xdr:sp macro="" textlink="">
      <xdr:nvSpPr>
        <xdr:cNvPr id="121" name="フローチャート: 判断 120">
          <a:extLst>
            <a:ext uri="{FF2B5EF4-FFF2-40B4-BE49-F238E27FC236}">
              <a16:creationId xmlns:a16="http://schemas.microsoft.com/office/drawing/2014/main" id="{4D257A96-4D2A-4B59-9790-8952BB259B50}"/>
            </a:ext>
          </a:extLst>
        </xdr:cNvPr>
        <xdr:cNvSpPr/>
      </xdr:nvSpPr>
      <xdr:spPr>
        <a:xfrm>
          <a:off x="869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110507</xdr:rowOff>
    </xdr:from>
    <xdr:ext cx="469744" cy="259045"/>
    <xdr:sp macro="" textlink="">
      <xdr:nvSpPr>
        <xdr:cNvPr id="122" name="n_2aveValue【図書館】&#10;一人当たり面積">
          <a:extLst>
            <a:ext uri="{FF2B5EF4-FFF2-40B4-BE49-F238E27FC236}">
              <a16:creationId xmlns:a16="http://schemas.microsoft.com/office/drawing/2014/main" id="{43D1DBC6-78EA-4497-8719-6179F946B712}"/>
            </a:ext>
          </a:extLst>
        </xdr:cNvPr>
        <xdr:cNvSpPr txBox="1"/>
      </xdr:nvSpPr>
      <xdr:spPr>
        <a:xfrm>
          <a:off x="8515427"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143510</xdr:rowOff>
    </xdr:from>
    <xdr:to>
      <xdr:col>41</xdr:col>
      <xdr:colOff>101600</xdr:colOff>
      <xdr:row>38</xdr:row>
      <xdr:rowOff>73660</xdr:rowOff>
    </xdr:to>
    <xdr:sp macro="" textlink="">
      <xdr:nvSpPr>
        <xdr:cNvPr id="123" name="フローチャート: 判断 122">
          <a:extLst>
            <a:ext uri="{FF2B5EF4-FFF2-40B4-BE49-F238E27FC236}">
              <a16:creationId xmlns:a16="http://schemas.microsoft.com/office/drawing/2014/main" id="{966362D3-721A-4B6E-AD00-39EC981759D0}"/>
            </a:ext>
          </a:extLst>
        </xdr:cNvPr>
        <xdr:cNvSpPr/>
      </xdr:nvSpPr>
      <xdr:spPr>
        <a:xfrm>
          <a:off x="781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64787</xdr:rowOff>
    </xdr:from>
    <xdr:ext cx="469744" cy="259045"/>
    <xdr:sp macro="" textlink="">
      <xdr:nvSpPr>
        <xdr:cNvPr id="124" name="n_3aveValue【図書館】&#10;一人当たり面積">
          <a:extLst>
            <a:ext uri="{FF2B5EF4-FFF2-40B4-BE49-F238E27FC236}">
              <a16:creationId xmlns:a16="http://schemas.microsoft.com/office/drawing/2014/main" id="{030EC6FF-EF9F-4E46-9907-13AC5CEDC998}"/>
            </a:ext>
          </a:extLst>
        </xdr:cNvPr>
        <xdr:cNvSpPr txBox="1"/>
      </xdr:nvSpPr>
      <xdr:spPr>
        <a:xfrm>
          <a:off x="7626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166370</xdr:rowOff>
    </xdr:from>
    <xdr:to>
      <xdr:col>36</xdr:col>
      <xdr:colOff>165100</xdr:colOff>
      <xdr:row>38</xdr:row>
      <xdr:rowOff>96520</xdr:rowOff>
    </xdr:to>
    <xdr:sp macro="" textlink="">
      <xdr:nvSpPr>
        <xdr:cNvPr id="125" name="フローチャート: 判断 124">
          <a:extLst>
            <a:ext uri="{FF2B5EF4-FFF2-40B4-BE49-F238E27FC236}">
              <a16:creationId xmlns:a16="http://schemas.microsoft.com/office/drawing/2014/main" id="{8FBA9C42-4C4F-4467-AD43-C7BA5E902041}"/>
            </a:ext>
          </a:extLst>
        </xdr:cNvPr>
        <xdr:cNvSpPr/>
      </xdr:nvSpPr>
      <xdr:spPr>
        <a:xfrm>
          <a:off x="6921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87647</xdr:rowOff>
    </xdr:from>
    <xdr:ext cx="469744" cy="259045"/>
    <xdr:sp macro="" textlink="">
      <xdr:nvSpPr>
        <xdr:cNvPr id="126" name="n_4aveValue【図書館】&#10;一人当たり面積">
          <a:extLst>
            <a:ext uri="{FF2B5EF4-FFF2-40B4-BE49-F238E27FC236}">
              <a16:creationId xmlns:a16="http://schemas.microsoft.com/office/drawing/2014/main" id="{B408732E-A663-49FC-BF01-A7A7EEDF01F0}"/>
            </a:ext>
          </a:extLst>
        </xdr:cNvPr>
        <xdr:cNvSpPr txBox="1"/>
      </xdr:nvSpPr>
      <xdr:spPr>
        <a:xfrm>
          <a:off x="67374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99EA32-E5A2-4755-A67C-84D2964EAA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C873CB1-4DAC-4FF0-8503-1FAE6DB993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8437EFB-4E4C-4D3C-89FD-8DCB520C46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A98B28-79BE-41F6-8E34-3A91771326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8407BD3-3DE4-42BE-BD0E-1ACC6E2025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2" name="楕円 131">
          <a:extLst>
            <a:ext uri="{FF2B5EF4-FFF2-40B4-BE49-F238E27FC236}">
              <a16:creationId xmlns:a16="http://schemas.microsoft.com/office/drawing/2014/main" id="{17F9FDD7-EB94-49F0-892E-2DBF96EB6716}"/>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3" name="【図書館】&#10;一人当たり面積該当値テキスト">
          <a:extLst>
            <a:ext uri="{FF2B5EF4-FFF2-40B4-BE49-F238E27FC236}">
              <a16:creationId xmlns:a16="http://schemas.microsoft.com/office/drawing/2014/main" id="{AFD04B68-0CD6-4591-8D0A-E23653184BE4}"/>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154940</xdr:rowOff>
    </xdr:from>
    <xdr:to>
      <xdr:col>50</xdr:col>
      <xdr:colOff>165100</xdr:colOff>
      <xdr:row>37</xdr:row>
      <xdr:rowOff>85090</xdr:rowOff>
    </xdr:to>
    <xdr:sp macro="" textlink="">
      <xdr:nvSpPr>
        <xdr:cNvPr id="134" name="楕円 133">
          <a:extLst>
            <a:ext uri="{FF2B5EF4-FFF2-40B4-BE49-F238E27FC236}">
              <a16:creationId xmlns:a16="http://schemas.microsoft.com/office/drawing/2014/main" id="{4E5B5041-67A8-4CD9-B3F2-3D4A92F803D3}"/>
            </a:ext>
          </a:extLst>
        </xdr:cNvPr>
        <xdr:cNvSpPr/>
      </xdr:nvSpPr>
      <xdr:spPr>
        <a:xfrm>
          <a:off x="958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34290</xdr:rowOff>
    </xdr:to>
    <xdr:cxnSp macro="">
      <xdr:nvCxnSpPr>
        <xdr:cNvPr id="135" name="直線コネクタ 134">
          <a:extLst>
            <a:ext uri="{FF2B5EF4-FFF2-40B4-BE49-F238E27FC236}">
              <a16:creationId xmlns:a16="http://schemas.microsoft.com/office/drawing/2014/main" id="{A7350FC3-A331-46D8-8C04-B99419670CF3}"/>
            </a:ext>
          </a:extLst>
        </xdr:cNvPr>
        <xdr:cNvCxnSpPr/>
      </xdr:nvCxnSpPr>
      <xdr:spPr>
        <a:xfrm flipV="1">
          <a:off x="9639300" y="6362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6" name="楕円 135">
          <a:extLst>
            <a:ext uri="{FF2B5EF4-FFF2-40B4-BE49-F238E27FC236}">
              <a16:creationId xmlns:a16="http://schemas.microsoft.com/office/drawing/2014/main" id="{ABF2F22A-61EE-4F92-93CE-B2E599537C1E}"/>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34290</xdr:rowOff>
    </xdr:from>
    <xdr:to>
      <xdr:col>50</xdr:col>
      <xdr:colOff>114300</xdr:colOff>
      <xdr:row>37</xdr:row>
      <xdr:rowOff>57150</xdr:rowOff>
    </xdr:to>
    <xdr:cxnSp macro="">
      <xdr:nvCxnSpPr>
        <xdr:cNvPr id="137" name="直線コネクタ 136">
          <a:extLst>
            <a:ext uri="{FF2B5EF4-FFF2-40B4-BE49-F238E27FC236}">
              <a16:creationId xmlns:a16="http://schemas.microsoft.com/office/drawing/2014/main" id="{2AA142E1-860D-4755-A50E-D482BBCCF2BF}"/>
            </a:ext>
          </a:extLst>
        </xdr:cNvPr>
        <xdr:cNvCxnSpPr/>
      </xdr:nvCxnSpPr>
      <xdr:spPr>
        <a:xfrm flipV="1">
          <a:off x="8750300" y="6377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138" name="楕円 137">
          <a:extLst>
            <a:ext uri="{FF2B5EF4-FFF2-40B4-BE49-F238E27FC236}">
              <a16:creationId xmlns:a16="http://schemas.microsoft.com/office/drawing/2014/main" id="{087865D3-A915-4285-AE54-0B24BF45E522}"/>
            </a:ext>
          </a:extLst>
        </xdr:cNvPr>
        <xdr:cNvSpPr/>
      </xdr:nvSpPr>
      <xdr:spPr>
        <a:xfrm>
          <a:off x="781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87630</xdr:rowOff>
    </xdr:to>
    <xdr:cxnSp macro="">
      <xdr:nvCxnSpPr>
        <xdr:cNvPr id="139" name="直線コネクタ 138">
          <a:extLst>
            <a:ext uri="{FF2B5EF4-FFF2-40B4-BE49-F238E27FC236}">
              <a16:creationId xmlns:a16="http://schemas.microsoft.com/office/drawing/2014/main" id="{586EC956-744C-4533-B37F-1984784B1357}"/>
            </a:ext>
          </a:extLst>
        </xdr:cNvPr>
        <xdr:cNvCxnSpPr/>
      </xdr:nvCxnSpPr>
      <xdr:spPr>
        <a:xfrm flipV="1">
          <a:off x="7861300" y="6400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52070</xdr:rowOff>
    </xdr:from>
    <xdr:to>
      <xdr:col>36</xdr:col>
      <xdr:colOff>165100</xdr:colOff>
      <xdr:row>37</xdr:row>
      <xdr:rowOff>153670</xdr:rowOff>
    </xdr:to>
    <xdr:sp macro="" textlink="">
      <xdr:nvSpPr>
        <xdr:cNvPr id="140" name="楕円 139">
          <a:extLst>
            <a:ext uri="{FF2B5EF4-FFF2-40B4-BE49-F238E27FC236}">
              <a16:creationId xmlns:a16="http://schemas.microsoft.com/office/drawing/2014/main" id="{10676560-F073-42A4-B957-E7D59A8AB2AF}"/>
            </a:ext>
          </a:extLst>
        </xdr:cNvPr>
        <xdr:cNvSpPr/>
      </xdr:nvSpPr>
      <xdr:spPr>
        <a:xfrm>
          <a:off x="692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87630</xdr:rowOff>
    </xdr:from>
    <xdr:to>
      <xdr:col>41</xdr:col>
      <xdr:colOff>50800</xdr:colOff>
      <xdr:row>37</xdr:row>
      <xdr:rowOff>102870</xdr:rowOff>
    </xdr:to>
    <xdr:cxnSp macro="">
      <xdr:nvCxnSpPr>
        <xdr:cNvPr id="141" name="直線コネクタ 140">
          <a:extLst>
            <a:ext uri="{FF2B5EF4-FFF2-40B4-BE49-F238E27FC236}">
              <a16:creationId xmlns:a16="http://schemas.microsoft.com/office/drawing/2014/main" id="{AECAF0CC-711C-4DFA-8FEA-141720CD3B64}"/>
            </a:ext>
          </a:extLst>
        </xdr:cNvPr>
        <xdr:cNvCxnSpPr/>
      </xdr:nvCxnSpPr>
      <xdr:spPr>
        <a:xfrm flipV="1">
          <a:off x="6972300" y="643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101617</xdr:rowOff>
    </xdr:from>
    <xdr:ext cx="469744" cy="259045"/>
    <xdr:sp macro="" textlink="">
      <xdr:nvSpPr>
        <xdr:cNvPr id="142" name="n_1mainValue【図書館】&#10;一人当たり面積">
          <a:extLst>
            <a:ext uri="{FF2B5EF4-FFF2-40B4-BE49-F238E27FC236}">
              <a16:creationId xmlns:a16="http://schemas.microsoft.com/office/drawing/2014/main" id="{1928E2D5-4CB0-45CA-B46B-D6805B35FFBD}"/>
            </a:ext>
          </a:extLst>
        </xdr:cNvPr>
        <xdr:cNvSpPr txBox="1"/>
      </xdr:nvSpPr>
      <xdr:spPr>
        <a:xfrm>
          <a:off x="9391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3" name="n_2mainValue【図書館】&#10;一人当たり面積">
          <a:extLst>
            <a:ext uri="{FF2B5EF4-FFF2-40B4-BE49-F238E27FC236}">
              <a16:creationId xmlns:a16="http://schemas.microsoft.com/office/drawing/2014/main" id="{B0ADFE0A-B52D-4ACE-B758-06EE8D8AA9FC}"/>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44" name="n_3mainValue【図書館】&#10;一人当たり面積">
          <a:extLst>
            <a:ext uri="{FF2B5EF4-FFF2-40B4-BE49-F238E27FC236}">
              <a16:creationId xmlns:a16="http://schemas.microsoft.com/office/drawing/2014/main" id="{F42E4446-6BDD-4419-8DED-E9E5147D2EDC}"/>
            </a:ext>
          </a:extLst>
        </xdr:cNvPr>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170197</xdr:rowOff>
    </xdr:from>
    <xdr:ext cx="469744" cy="259045"/>
    <xdr:sp macro="" textlink="">
      <xdr:nvSpPr>
        <xdr:cNvPr id="145" name="n_4mainValue【図書館】&#10;一人当たり面積">
          <a:extLst>
            <a:ext uri="{FF2B5EF4-FFF2-40B4-BE49-F238E27FC236}">
              <a16:creationId xmlns:a16="http://schemas.microsoft.com/office/drawing/2014/main" id="{A397AE5D-5A15-4165-AFFB-0FCEAEDD8729}"/>
            </a:ext>
          </a:extLst>
        </xdr:cNvPr>
        <xdr:cNvSpPr txBox="1"/>
      </xdr:nvSpPr>
      <xdr:spPr>
        <a:xfrm>
          <a:off x="6737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CF59D05-1D4F-47ED-97AC-66B57263C1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8C4890-F811-40F8-81B9-B237AD2BE7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ED7B9DD-339A-4FA3-81FA-44D8D73627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1A0760B-BD12-4AD7-9E6F-1427566CA5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19861A9-EBE5-4B0C-9E4B-86304FF4B3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CA36709-F34D-4C9E-86ED-5214A4440E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3BF0886-2866-4B44-AD1B-1E0C24312D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CF283C6-107A-4B67-83AD-A6A20A4FB5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78269DA-3028-497B-99C4-517B8B5970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5DA1C31-EB0C-476D-9A5B-FFBD60EBAC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669BCC2-C02F-48A3-8B13-16E15823C8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id="{BD7EEDE0-8BBE-4B7F-801F-2D143915C0EF}"/>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id="{28DDCCBC-50DF-4AE1-BA0E-26ED2DBC2FD7}"/>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id="{514975F7-C5C1-427C-A8E8-42E2D3BC478A}"/>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id="{68E8BB3F-898E-4FBA-BAFB-64DD1EBDBC77}"/>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id="{6D4B8861-AA24-4E6E-B1C4-3DA0A802C253}"/>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id="{B3AACD88-C300-4FAA-B46B-ACBFC10F883E}"/>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8275196-34D8-42C5-B79F-3297F87CD7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20BA5F7-209F-42E2-AA45-6111E368CF3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id="{F4B412D3-1455-409A-AE40-7D6EB9E7076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id="{D96F0E47-8C8E-4B37-BD3B-4796644067CC}"/>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id="{4F18A4FB-FFF4-485B-A88E-5557F002343E}"/>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id="{8F02F70F-917B-4037-9E32-822F72EAFE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id="{AF551B4D-2DCC-4CFB-AA5C-D8CBDEC693EB}"/>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id="{9B97E6D0-873A-420E-B2D2-BC71F5BF4C78}"/>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D68B364-0E80-466A-86C5-D0D55EF8B9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B6A7D2C-195C-4FEC-B28C-863A943A470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479564A-523E-4E88-9F17-E05B9D0337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37147</xdr:rowOff>
    </xdr:from>
    <xdr:to>
      <xdr:col>24</xdr:col>
      <xdr:colOff>62865</xdr:colOff>
      <xdr:row>63</xdr:row>
      <xdr:rowOff>137160</xdr:rowOff>
    </xdr:to>
    <xdr:cxnSp macro="">
      <xdr:nvCxnSpPr>
        <xdr:cNvPr id="174" name="直線コネクタ 173">
          <a:extLst>
            <a:ext uri="{FF2B5EF4-FFF2-40B4-BE49-F238E27FC236}">
              <a16:creationId xmlns:a16="http://schemas.microsoft.com/office/drawing/2014/main" id="{CB999BC0-8C84-4DBB-8E91-46DE3AAAD7AC}"/>
            </a:ext>
          </a:extLst>
        </xdr:cNvPr>
        <xdr:cNvCxnSpPr/>
      </xdr:nvCxnSpPr>
      <xdr:spPr>
        <a:xfrm flipV="1">
          <a:off x="4634865" y="9809797"/>
          <a:ext cx="0" cy="1128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9F0A5E00-EF36-4D00-A9A6-E94B2F7196AF}"/>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6" name="直線コネクタ 175">
          <a:extLst>
            <a:ext uri="{FF2B5EF4-FFF2-40B4-BE49-F238E27FC236}">
              <a16:creationId xmlns:a16="http://schemas.microsoft.com/office/drawing/2014/main" id="{9DEA7EC1-558C-481E-B99A-478B3B7034F1}"/>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155274</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E806A8F1-99D2-49F1-8C6A-0815A97A5C32}"/>
            </a:ext>
          </a:extLst>
        </xdr:cNvPr>
        <xdr:cNvSpPr txBox="1"/>
      </xdr:nvSpPr>
      <xdr:spPr>
        <a:xfrm>
          <a:off x="4673600" y="958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37147</xdr:rowOff>
    </xdr:from>
    <xdr:to>
      <xdr:col>24</xdr:col>
      <xdr:colOff>152400</xdr:colOff>
      <xdr:row>57</xdr:row>
      <xdr:rowOff>37147</xdr:rowOff>
    </xdr:to>
    <xdr:cxnSp macro="">
      <xdr:nvCxnSpPr>
        <xdr:cNvPr id="178" name="直線コネクタ 177">
          <a:extLst>
            <a:ext uri="{FF2B5EF4-FFF2-40B4-BE49-F238E27FC236}">
              <a16:creationId xmlns:a16="http://schemas.microsoft.com/office/drawing/2014/main" id="{F6611419-8D14-4034-9CC9-206A0C34FFB0}"/>
            </a:ext>
          </a:extLst>
        </xdr:cNvPr>
        <xdr:cNvCxnSpPr/>
      </xdr:nvCxnSpPr>
      <xdr:spPr>
        <a:xfrm>
          <a:off x="4546600" y="980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2C42CA3-FA73-4DAA-BBDB-27666E77DB6E}"/>
            </a:ext>
          </a:extLst>
        </xdr:cNvPr>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0" name="フローチャート: 判断 179">
          <a:extLst>
            <a:ext uri="{FF2B5EF4-FFF2-40B4-BE49-F238E27FC236}">
              <a16:creationId xmlns:a16="http://schemas.microsoft.com/office/drawing/2014/main" id="{2B9D7C95-3C87-4F7C-842B-E3364160E918}"/>
            </a:ext>
          </a:extLst>
        </xdr:cNvPr>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89218</xdr:rowOff>
    </xdr:from>
    <xdr:to>
      <xdr:col>20</xdr:col>
      <xdr:colOff>38100</xdr:colOff>
      <xdr:row>60</xdr:row>
      <xdr:rowOff>19368</xdr:rowOff>
    </xdr:to>
    <xdr:sp macro="" textlink="">
      <xdr:nvSpPr>
        <xdr:cNvPr id="181" name="フローチャート: 判断 180">
          <a:extLst>
            <a:ext uri="{FF2B5EF4-FFF2-40B4-BE49-F238E27FC236}">
              <a16:creationId xmlns:a16="http://schemas.microsoft.com/office/drawing/2014/main" id="{67C037C2-D18A-4ADE-A5C6-609D1BF86F15}"/>
            </a:ext>
          </a:extLst>
        </xdr:cNvPr>
        <xdr:cNvSpPr/>
      </xdr:nvSpPr>
      <xdr:spPr>
        <a:xfrm>
          <a:off x="3746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10495</xdr:rowOff>
    </xdr:from>
    <xdr:ext cx="405111" cy="259045"/>
    <xdr:sp macro="" textlink="">
      <xdr:nvSpPr>
        <xdr:cNvPr id="182" name="n_1aveValue【体育館・プール】&#10;有形固定資産減価償却率">
          <a:extLst>
            <a:ext uri="{FF2B5EF4-FFF2-40B4-BE49-F238E27FC236}">
              <a16:creationId xmlns:a16="http://schemas.microsoft.com/office/drawing/2014/main" id="{4C32160F-02C2-4BFE-BE3A-8B2EC4327632}"/>
            </a:ext>
          </a:extLst>
        </xdr:cNvPr>
        <xdr:cNvSpPr txBox="1"/>
      </xdr:nvSpPr>
      <xdr:spPr>
        <a:xfrm>
          <a:off x="35820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163513</xdr:rowOff>
    </xdr:from>
    <xdr:to>
      <xdr:col>15</xdr:col>
      <xdr:colOff>101600</xdr:colOff>
      <xdr:row>59</xdr:row>
      <xdr:rowOff>93663</xdr:rowOff>
    </xdr:to>
    <xdr:sp macro="" textlink="">
      <xdr:nvSpPr>
        <xdr:cNvPr id="183" name="フローチャート: 判断 182">
          <a:extLst>
            <a:ext uri="{FF2B5EF4-FFF2-40B4-BE49-F238E27FC236}">
              <a16:creationId xmlns:a16="http://schemas.microsoft.com/office/drawing/2014/main" id="{45A5E56B-0821-49A7-AD1E-FDA65E0FC662}"/>
            </a:ext>
          </a:extLst>
        </xdr:cNvPr>
        <xdr:cNvSpPr/>
      </xdr:nvSpPr>
      <xdr:spPr>
        <a:xfrm>
          <a:off x="2857500" y="1010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84790</xdr:rowOff>
    </xdr:from>
    <xdr:ext cx="405111" cy="259045"/>
    <xdr:sp macro="" textlink="">
      <xdr:nvSpPr>
        <xdr:cNvPr id="184" name="n_2aveValue【体育館・プール】&#10;有形固定資産減価償却率">
          <a:extLst>
            <a:ext uri="{FF2B5EF4-FFF2-40B4-BE49-F238E27FC236}">
              <a16:creationId xmlns:a16="http://schemas.microsoft.com/office/drawing/2014/main" id="{2A89AE11-CFA7-4DB4-8FEE-D2E8823ED853}"/>
            </a:ext>
          </a:extLst>
        </xdr:cNvPr>
        <xdr:cNvSpPr txBox="1"/>
      </xdr:nvSpPr>
      <xdr:spPr>
        <a:xfrm>
          <a:off x="2705744" y="1020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169228</xdr:rowOff>
    </xdr:from>
    <xdr:to>
      <xdr:col>10</xdr:col>
      <xdr:colOff>165100</xdr:colOff>
      <xdr:row>59</xdr:row>
      <xdr:rowOff>99378</xdr:rowOff>
    </xdr:to>
    <xdr:sp macro="" textlink="">
      <xdr:nvSpPr>
        <xdr:cNvPr id="185" name="フローチャート: 判断 184">
          <a:extLst>
            <a:ext uri="{FF2B5EF4-FFF2-40B4-BE49-F238E27FC236}">
              <a16:creationId xmlns:a16="http://schemas.microsoft.com/office/drawing/2014/main" id="{7B883968-7904-468A-A9CD-E86F1DD628BA}"/>
            </a:ext>
          </a:extLst>
        </xdr:cNvPr>
        <xdr:cNvSpPr/>
      </xdr:nvSpPr>
      <xdr:spPr>
        <a:xfrm>
          <a:off x="196850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90505</xdr:rowOff>
    </xdr:from>
    <xdr:ext cx="405111" cy="259045"/>
    <xdr:sp macro="" textlink="">
      <xdr:nvSpPr>
        <xdr:cNvPr id="186" name="n_3aveValue【体育館・プール】&#10;有形固定資産減価償却率">
          <a:extLst>
            <a:ext uri="{FF2B5EF4-FFF2-40B4-BE49-F238E27FC236}">
              <a16:creationId xmlns:a16="http://schemas.microsoft.com/office/drawing/2014/main" id="{DA93ADC3-AA0C-447E-9C79-77900C70D739}"/>
            </a:ext>
          </a:extLst>
        </xdr:cNvPr>
        <xdr:cNvSpPr txBox="1"/>
      </xdr:nvSpPr>
      <xdr:spPr>
        <a:xfrm>
          <a:off x="1816744" y="1020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120650</xdr:rowOff>
    </xdr:from>
    <xdr:to>
      <xdr:col>6</xdr:col>
      <xdr:colOff>38100</xdr:colOff>
      <xdr:row>59</xdr:row>
      <xdr:rowOff>50800</xdr:rowOff>
    </xdr:to>
    <xdr:sp macro="" textlink="">
      <xdr:nvSpPr>
        <xdr:cNvPr id="187" name="フローチャート: 判断 186">
          <a:extLst>
            <a:ext uri="{FF2B5EF4-FFF2-40B4-BE49-F238E27FC236}">
              <a16:creationId xmlns:a16="http://schemas.microsoft.com/office/drawing/2014/main" id="{1C53832B-2C30-4B1F-BC14-271396CA2324}"/>
            </a:ext>
          </a:extLst>
        </xdr:cNvPr>
        <xdr:cNvSpPr/>
      </xdr:nvSpPr>
      <xdr:spPr>
        <a:xfrm>
          <a:off x="1079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41927</xdr:rowOff>
    </xdr:from>
    <xdr:ext cx="405111" cy="259045"/>
    <xdr:sp macro="" textlink="">
      <xdr:nvSpPr>
        <xdr:cNvPr id="188" name="n_4aveValue【体育館・プール】&#10;有形固定資産減価償却率">
          <a:extLst>
            <a:ext uri="{FF2B5EF4-FFF2-40B4-BE49-F238E27FC236}">
              <a16:creationId xmlns:a16="http://schemas.microsoft.com/office/drawing/2014/main" id="{67EA958B-4634-4C55-9F0A-240ECE747D49}"/>
            </a:ext>
          </a:extLst>
        </xdr:cNvPr>
        <xdr:cNvSpPr txBox="1"/>
      </xdr:nvSpPr>
      <xdr:spPr>
        <a:xfrm>
          <a:off x="927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74FD965-A55F-46A9-96C3-E01D17F2FA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DCFEE17-0C5E-4AD7-926F-F8BB33FE5F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793C827-BC6F-4B45-8A1E-B5C0880B39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CF8398D8-9143-4C3A-BE32-04B2AE5A68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8245ACE9-032B-492B-ACCE-41419FB869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157797</xdr:rowOff>
    </xdr:from>
    <xdr:to>
      <xdr:col>24</xdr:col>
      <xdr:colOff>114300</xdr:colOff>
      <xdr:row>57</xdr:row>
      <xdr:rowOff>87947</xdr:rowOff>
    </xdr:to>
    <xdr:sp macro="" textlink="">
      <xdr:nvSpPr>
        <xdr:cNvPr id="194" name="楕円 193">
          <a:extLst>
            <a:ext uri="{FF2B5EF4-FFF2-40B4-BE49-F238E27FC236}">
              <a16:creationId xmlns:a16="http://schemas.microsoft.com/office/drawing/2014/main" id="{FF154353-1EC6-47A9-852B-BC3B9E86855C}"/>
            </a:ext>
          </a:extLst>
        </xdr:cNvPr>
        <xdr:cNvSpPr/>
      </xdr:nvSpPr>
      <xdr:spPr>
        <a:xfrm>
          <a:off x="4584700" y="97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110824</xdr:rowOff>
    </xdr:from>
    <xdr:ext cx="405111" cy="259045"/>
    <xdr:sp macro="" textlink="">
      <xdr:nvSpPr>
        <xdr:cNvPr id="195" name="【体育館・プール】&#10;有形固定資産減価償却率該当値テキスト">
          <a:extLst>
            <a:ext uri="{FF2B5EF4-FFF2-40B4-BE49-F238E27FC236}">
              <a16:creationId xmlns:a16="http://schemas.microsoft.com/office/drawing/2014/main" id="{01DE80A7-0EA0-4B1C-9FE1-8F28017A477C}"/>
            </a:ext>
          </a:extLst>
        </xdr:cNvPr>
        <xdr:cNvSpPr txBox="1"/>
      </xdr:nvSpPr>
      <xdr:spPr>
        <a:xfrm>
          <a:off x="4673600" y="971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94932</xdr:rowOff>
    </xdr:from>
    <xdr:to>
      <xdr:col>20</xdr:col>
      <xdr:colOff>38100</xdr:colOff>
      <xdr:row>57</xdr:row>
      <xdr:rowOff>25082</xdr:rowOff>
    </xdr:to>
    <xdr:sp macro="" textlink="">
      <xdr:nvSpPr>
        <xdr:cNvPr id="196" name="楕円 195">
          <a:extLst>
            <a:ext uri="{FF2B5EF4-FFF2-40B4-BE49-F238E27FC236}">
              <a16:creationId xmlns:a16="http://schemas.microsoft.com/office/drawing/2014/main" id="{EAE7E1C0-1124-45D6-9C3E-2155EDAF2B77}"/>
            </a:ext>
          </a:extLst>
        </xdr:cNvPr>
        <xdr:cNvSpPr/>
      </xdr:nvSpPr>
      <xdr:spPr>
        <a:xfrm>
          <a:off x="3746500" y="96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145732</xdr:rowOff>
    </xdr:from>
    <xdr:to>
      <xdr:col>24</xdr:col>
      <xdr:colOff>63500</xdr:colOff>
      <xdr:row>57</xdr:row>
      <xdr:rowOff>37147</xdr:rowOff>
    </xdr:to>
    <xdr:cxnSp macro="">
      <xdr:nvCxnSpPr>
        <xdr:cNvPr id="197" name="直線コネクタ 196">
          <a:extLst>
            <a:ext uri="{FF2B5EF4-FFF2-40B4-BE49-F238E27FC236}">
              <a16:creationId xmlns:a16="http://schemas.microsoft.com/office/drawing/2014/main" id="{4D5CCCC8-3DA6-4060-8116-8855B972467E}"/>
            </a:ext>
          </a:extLst>
        </xdr:cNvPr>
        <xdr:cNvCxnSpPr/>
      </xdr:nvCxnSpPr>
      <xdr:spPr>
        <a:xfrm>
          <a:off x="3797300" y="9746932"/>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32068</xdr:rowOff>
    </xdr:from>
    <xdr:to>
      <xdr:col>15</xdr:col>
      <xdr:colOff>101600</xdr:colOff>
      <xdr:row>56</xdr:row>
      <xdr:rowOff>133668</xdr:rowOff>
    </xdr:to>
    <xdr:sp macro="" textlink="">
      <xdr:nvSpPr>
        <xdr:cNvPr id="198" name="楕円 197">
          <a:extLst>
            <a:ext uri="{FF2B5EF4-FFF2-40B4-BE49-F238E27FC236}">
              <a16:creationId xmlns:a16="http://schemas.microsoft.com/office/drawing/2014/main" id="{5E5987A2-1DB7-4B10-BFED-D10B7BAE9D08}"/>
            </a:ext>
          </a:extLst>
        </xdr:cNvPr>
        <xdr:cNvSpPr/>
      </xdr:nvSpPr>
      <xdr:spPr>
        <a:xfrm>
          <a:off x="2857500" y="96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82868</xdr:rowOff>
    </xdr:from>
    <xdr:to>
      <xdr:col>19</xdr:col>
      <xdr:colOff>177800</xdr:colOff>
      <xdr:row>56</xdr:row>
      <xdr:rowOff>145732</xdr:rowOff>
    </xdr:to>
    <xdr:cxnSp macro="">
      <xdr:nvCxnSpPr>
        <xdr:cNvPr id="199" name="直線コネクタ 198">
          <a:extLst>
            <a:ext uri="{FF2B5EF4-FFF2-40B4-BE49-F238E27FC236}">
              <a16:creationId xmlns:a16="http://schemas.microsoft.com/office/drawing/2014/main" id="{6A31680A-48F7-4E54-981C-F7593AD364FD}"/>
            </a:ext>
          </a:extLst>
        </xdr:cNvPr>
        <xdr:cNvCxnSpPr/>
      </xdr:nvCxnSpPr>
      <xdr:spPr>
        <a:xfrm>
          <a:off x="2908300" y="968406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140653</xdr:rowOff>
    </xdr:from>
    <xdr:to>
      <xdr:col>10</xdr:col>
      <xdr:colOff>165100</xdr:colOff>
      <xdr:row>56</xdr:row>
      <xdr:rowOff>70803</xdr:rowOff>
    </xdr:to>
    <xdr:sp macro="" textlink="">
      <xdr:nvSpPr>
        <xdr:cNvPr id="200" name="楕円 199">
          <a:extLst>
            <a:ext uri="{FF2B5EF4-FFF2-40B4-BE49-F238E27FC236}">
              <a16:creationId xmlns:a16="http://schemas.microsoft.com/office/drawing/2014/main" id="{0034C9C6-5625-4A5C-9990-C529E2006EAF}"/>
            </a:ext>
          </a:extLst>
        </xdr:cNvPr>
        <xdr:cNvSpPr/>
      </xdr:nvSpPr>
      <xdr:spPr>
        <a:xfrm>
          <a:off x="1968500" y="95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20003</xdr:rowOff>
    </xdr:from>
    <xdr:to>
      <xdr:col>15</xdr:col>
      <xdr:colOff>50800</xdr:colOff>
      <xdr:row>56</xdr:row>
      <xdr:rowOff>82868</xdr:rowOff>
    </xdr:to>
    <xdr:cxnSp macro="">
      <xdr:nvCxnSpPr>
        <xdr:cNvPr id="201" name="直線コネクタ 200">
          <a:extLst>
            <a:ext uri="{FF2B5EF4-FFF2-40B4-BE49-F238E27FC236}">
              <a16:creationId xmlns:a16="http://schemas.microsoft.com/office/drawing/2014/main" id="{CFB641C9-7978-46DC-8175-41A5F6890611}"/>
            </a:ext>
          </a:extLst>
        </xdr:cNvPr>
        <xdr:cNvCxnSpPr/>
      </xdr:nvCxnSpPr>
      <xdr:spPr>
        <a:xfrm>
          <a:off x="2019300" y="962120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77788</xdr:rowOff>
    </xdr:from>
    <xdr:to>
      <xdr:col>6</xdr:col>
      <xdr:colOff>38100</xdr:colOff>
      <xdr:row>56</xdr:row>
      <xdr:rowOff>7938</xdr:rowOff>
    </xdr:to>
    <xdr:sp macro="" textlink="">
      <xdr:nvSpPr>
        <xdr:cNvPr id="202" name="楕円 201">
          <a:extLst>
            <a:ext uri="{FF2B5EF4-FFF2-40B4-BE49-F238E27FC236}">
              <a16:creationId xmlns:a16="http://schemas.microsoft.com/office/drawing/2014/main" id="{6E5F2215-53E6-4944-AF12-AE19175EF51A}"/>
            </a:ext>
          </a:extLst>
        </xdr:cNvPr>
        <xdr:cNvSpPr/>
      </xdr:nvSpPr>
      <xdr:spPr>
        <a:xfrm>
          <a:off x="1079500" y="95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128588</xdr:rowOff>
    </xdr:from>
    <xdr:to>
      <xdr:col>10</xdr:col>
      <xdr:colOff>114300</xdr:colOff>
      <xdr:row>56</xdr:row>
      <xdr:rowOff>20003</xdr:rowOff>
    </xdr:to>
    <xdr:cxnSp macro="">
      <xdr:nvCxnSpPr>
        <xdr:cNvPr id="203" name="直線コネクタ 202">
          <a:extLst>
            <a:ext uri="{FF2B5EF4-FFF2-40B4-BE49-F238E27FC236}">
              <a16:creationId xmlns:a16="http://schemas.microsoft.com/office/drawing/2014/main" id="{1564026F-0BBC-4D9B-96F3-D027F9C2EF14}"/>
            </a:ext>
          </a:extLst>
        </xdr:cNvPr>
        <xdr:cNvCxnSpPr/>
      </xdr:nvCxnSpPr>
      <xdr:spPr>
        <a:xfrm>
          <a:off x="1130300" y="955833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41609</xdr:rowOff>
    </xdr:from>
    <xdr:ext cx="405111" cy="259045"/>
    <xdr:sp macro="" textlink="">
      <xdr:nvSpPr>
        <xdr:cNvPr id="204" name="n_1mainValue【体育館・プール】&#10;有形固定資産減価償却率">
          <a:extLst>
            <a:ext uri="{FF2B5EF4-FFF2-40B4-BE49-F238E27FC236}">
              <a16:creationId xmlns:a16="http://schemas.microsoft.com/office/drawing/2014/main" id="{B0F18C37-FC1A-4223-9300-E22B0099F53B}"/>
            </a:ext>
          </a:extLst>
        </xdr:cNvPr>
        <xdr:cNvSpPr txBox="1"/>
      </xdr:nvSpPr>
      <xdr:spPr>
        <a:xfrm>
          <a:off x="3582044" y="9471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150195</xdr:rowOff>
    </xdr:from>
    <xdr:ext cx="405111" cy="259045"/>
    <xdr:sp macro="" textlink="">
      <xdr:nvSpPr>
        <xdr:cNvPr id="205" name="n_2mainValue【体育館・プール】&#10;有形固定資産減価償却率">
          <a:extLst>
            <a:ext uri="{FF2B5EF4-FFF2-40B4-BE49-F238E27FC236}">
              <a16:creationId xmlns:a16="http://schemas.microsoft.com/office/drawing/2014/main" id="{1B668E1D-DA6A-44F3-813D-4A74319A5D6A}"/>
            </a:ext>
          </a:extLst>
        </xdr:cNvPr>
        <xdr:cNvSpPr txBox="1"/>
      </xdr:nvSpPr>
      <xdr:spPr>
        <a:xfrm>
          <a:off x="2705744" y="9408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87330</xdr:rowOff>
    </xdr:from>
    <xdr:ext cx="405111" cy="259045"/>
    <xdr:sp macro="" textlink="">
      <xdr:nvSpPr>
        <xdr:cNvPr id="206" name="n_3mainValue【体育館・プール】&#10;有形固定資産減価償却率">
          <a:extLst>
            <a:ext uri="{FF2B5EF4-FFF2-40B4-BE49-F238E27FC236}">
              <a16:creationId xmlns:a16="http://schemas.microsoft.com/office/drawing/2014/main" id="{4C02424E-271A-4E23-B47A-820B397A9FF2}"/>
            </a:ext>
          </a:extLst>
        </xdr:cNvPr>
        <xdr:cNvSpPr txBox="1"/>
      </xdr:nvSpPr>
      <xdr:spPr>
        <a:xfrm>
          <a:off x="1816744" y="934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24465</xdr:rowOff>
    </xdr:from>
    <xdr:ext cx="405111" cy="259045"/>
    <xdr:sp macro="" textlink="">
      <xdr:nvSpPr>
        <xdr:cNvPr id="207" name="n_4mainValue【体育館・プール】&#10;有形固定資産減価償却率">
          <a:extLst>
            <a:ext uri="{FF2B5EF4-FFF2-40B4-BE49-F238E27FC236}">
              <a16:creationId xmlns:a16="http://schemas.microsoft.com/office/drawing/2014/main" id="{A583F705-0247-4B55-ADA7-10BDC6653CA2}"/>
            </a:ext>
          </a:extLst>
        </xdr:cNvPr>
        <xdr:cNvSpPr txBox="1"/>
      </xdr:nvSpPr>
      <xdr:spPr>
        <a:xfrm>
          <a:off x="927744" y="9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429649C-E703-4F8B-B3AC-903F7EF07C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5E6D4B7-D030-493F-9796-214DD3DA39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FF4AB7B-4E57-4138-B52E-B7AF5F0D15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DA7D155-2CA9-4460-9377-A3795EA8D0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1F2BB9B-D387-4306-9824-9CAE77B125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3896001-EA3D-45CC-859D-55C136FF8F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C11AF18-9FC7-4811-B7F1-9892AB0596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2B81E0F-A3AA-4E00-B739-F27D5B1FD1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9311D83-4314-4A99-9C33-6D84B53044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FC213C4-AD00-4207-8487-E4D1B61A15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F39E4232-C45D-423E-ACBE-B7EDE9B89F4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C838059A-84D4-4348-B48D-2C6BEC78DED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35BFC15B-D0CD-49C0-9068-4DFDC595A00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9F10C987-AC18-42FE-B547-D3CFEE8E2CD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F918EA3E-B864-4706-B518-434723AF8B3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30E032E-1478-4C33-9A0E-03427A9C641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FADE4D92-7389-4380-A928-3019BDE50BF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F84FFE57-0618-4E15-9857-3D41C9E9C95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2F5F41C0-D474-479B-8304-37CA86CA60D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166CD4A8-1632-44F6-BE16-4869E413419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452E2A6F-6DA3-40A5-88CE-63750DBF82C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727AA89-D1B4-4D5B-BF20-42D58A1B771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2F1B5D13-1F24-4781-AE07-F44DF812520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6FDBE9F-DF3F-4665-A107-C24FE085A0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835720C-775C-47F4-A178-0BC32ED65EE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2364C680-2533-4F05-8047-D61E9168B6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146957</xdr:rowOff>
    </xdr:from>
    <xdr:to>
      <xdr:col>54</xdr:col>
      <xdr:colOff>189865</xdr:colOff>
      <xdr:row>63</xdr:row>
      <xdr:rowOff>151856</xdr:rowOff>
    </xdr:to>
    <xdr:cxnSp macro="">
      <xdr:nvCxnSpPr>
        <xdr:cNvPr id="234" name="直線コネクタ 233">
          <a:extLst>
            <a:ext uri="{FF2B5EF4-FFF2-40B4-BE49-F238E27FC236}">
              <a16:creationId xmlns:a16="http://schemas.microsoft.com/office/drawing/2014/main" id="{3F1469D6-9699-4AA1-A07C-5496BF97D4CC}"/>
            </a:ext>
          </a:extLst>
        </xdr:cNvPr>
        <xdr:cNvCxnSpPr/>
      </xdr:nvCxnSpPr>
      <xdr:spPr>
        <a:xfrm flipV="1">
          <a:off x="10476865" y="9576707"/>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155683</xdr:rowOff>
    </xdr:from>
    <xdr:ext cx="469744" cy="259045"/>
    <xdr:sp macro="" textlink="">
      <xdr:nvSpPr>
        <xdr:cNvPr id="235" name="【体育館・プール】&#10;一人当たり面積最小値テキスト">
          <a:extLst>
            <a:ext uri="{FF2B5EF4-FFF2-40B4-BE49-F238E27FC236}">
              <a16:creationId xmlns:a16="http://schemas.microsoft.com/office/drawing/2014/main" id="{59F3CD16-4440-455A-B201-CCDB7AB538EA}"/>
            </a:ext>
          </a:extLst>
        </xdr:cNvPr>
        <xdr:cNvSpPr txBox="1"/>
      </xdr:nvSpPr>
      <xdr:spPr>
        <a:xfrm>
          <a:off x="10515600" y="109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151856</xdr:rowOff>
    </xdr:from>
    <xdr:to>
      <xdr:col>55</xdr:col>
      <xdr:colOff>88900</xdr:colOff>
      <xdr:row>63</xdr:row>
      <xdr:rowOff>151856</xdr:rowOff>
    </xdr:to>
    <xdr:cxnSp macro="">
      <xdr:nvCxnSpPr>
        <xdr:cNvPr id="236" name="直線コネクタ 235">
          <a:extLst>
            <a:ext uri="{FF2B5EF4-FFF2-40B4-BE49-F238E27FC236}">
              <a16:creationId xmlns:a16="http://schemas.microsoft.com/office/drawing/2014/main" id="{FCD11CAD-3F1B-4C6E-925E-F36808B93D1B}"/>
            </a:ext>
          </a:extLst>
        </xdr:cNvPr>
        <xdr:cNvCxnSpPr/>
      </xdr:nvCxnSpPr>
      <xdr:spPr>
        <a:xfrm>
          <a:off x="10388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93634</xdr:rowOff>
    </xdr:from>
    <xdr:ext cx="469744" cy="259045"/>
    <xdr:sp macro="" textlink="">
      <xdr:nvSpPr>
        <xdr:cNvPr id="237" name="【体育館・プール】&#10;一人当たり面積最大値テキスト">
          <a:extLst>
            <a:ext uri="{FF2B5EF4-FFF2-40B4-BE49-F238E27FC236}">
              <a16:creationId xmlns:a16="http://schemas.microsoft.com/office/drawing/2014/main" id="{162360A4-8727-400D-B085-786507159023}"/>
            </a:ext>
          </a:extLst>
        </xdr:cNvPr>
        <xdr:cNvSpPr txBox="1"/>
      </xdr:nvSpPr>
      <xdr:spPr>
        <a:xfrm>
          <a:off x="10515600" y="93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146957</xdr:rowOff>
    </xdr:from>
    <xdr:to>
      <xdr:col>55</xdr:col>
      <xdr:colOff>88900</xdr:colOff>
      <xdr:row>55</xdr:row>
      <xdr:rowOff>146957</xdr:rowOff>
    </xdr:to>
    <xdr:cxnSp macro="">
      <xdr:nvCxnSpPr>
        <xdr:cNvPr id="238" name="直線コネクタ 237">
          <a:extLst>
            <a:ext uri="{FF2B5EF4-FFF2-40B4-BE49-F238E27FC236}">
              <a16:creationId xmlns:a16="http://schemas.microsoft.com/office/drawing/2014/main" id="{F1A00D74-BB1B-4ECB-B94F-FEB37DC71A5C}"/>
            </a:ext>
          </a:extLst>
        </xdr:cNvPr>
        <xdr:cNvCxnSpPr/>
      </xdr:nvCxnSpPr>
      <xdr:spPr>
        <a:xfrm>
          <a:off x="10388600" y="957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150058</xdr:rowOff>
    </xdr:from>
    <xdr:ext cx="469744" cy="259045"/>
    <xdr:sp macro="" textlink="">
      <xdr:nvSpPr>
        <xdr:cNvPr id="239" name="【体育館・プール】&#10;一人当たり面積平均値テキスト">
          <a:extLst>
            <a:ext uri="{FF2B5EF4-FFF2-40B4-BE49-F238E27FC236}">
              <a16:creationId xmlns:a16="http://schemas.microsoft.com/office/drawing/2014/main" id="{48BAE6F5-2525-402C-B423-9E5E13EF0830}"/>
            </a:ext>
          </a:extLst>
        </xdr:cNvPr>
        <xdr:cNvSpPr txBox="1"/>
      </xdr:nvSpPr>
      <xdr:spPr>
        <a:xfrm>
          <a:off x="10515600" y="1043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127181</xdr:rowOff>
    </xdr:from>
    <xdr:to>
      <xdr:col>55</xdr:col>
      <xdr:colOff>50800</xdr:colOff>
      <xdr:row>62</xdr:row>
      <xdr:rowOff>57331</xdr:rowOff>
    </xdr:to>
    <xdr:sp macro="" textlink="">
      <xdr:nvSpPr>
        <xdr:cNvPr id="240" name="フローチャート: 判断 239">
          <a:extLst>
            <a:ext uri="{FF2B5EF4-FFF2-40B4-BE49-F238E27FC236}">
              <a16:creationId xmlns:a16="http://schemas.microsoft.com/office/drawing/2014/main" id="{28569106-9609-44EE-93F3-6B18BE33EDDD}"/>
            </a:ext>
          </a:extLst>
        </xdr:cNvPr>
        <xdr:cNvSpPr/>
      </xdr:nvSpPr>
      <xdr:spPr>
        <a:xfrm>
          <a:off x="104267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41" name="フローチャート: 判断 240">
          <a:extLst>
            <a:ext uri="{FF2B5EF4-FFF2-40B4-BE49-F238E27FC236}">
              <a16:creationId xmlns:a16="http://schemas.microsoft.com/office/drawing/2014/main" id="{6D13BEA0-632B-4F12-AF3D-B83FBA153878}"/>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132642</xdr:rowOff>
    </xdr:from>
    <xdr:ext cx="469744" cy="259045"/>
    <xdr:sp macro="" textlink="">
      <xdr:nvSpPr>
        <xdr:cNvPr id="242" name="n_1aveValue【体育館・プール】&#10;一人当たり面積">
          <a:extLst>
            <a:ext uri="{FF2B5EF4-FFF2-40B4-BE49-F238E27FC236}">
              <a16:creationId xmlns:a16="http://schemas.microsoft.com/office/drawing/2014/main" id="{8CAC5DB9-B150-4295-8E91-348F8343D037}"/>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107587</xdr:rowOff>
    </xdr:from>
    <xdr:to>
      <xdr:col>46</xdr:col>
      <xdr:colOff>38100</xdr:colOff>
      <xdr:row>62</xdr:row>
      <xdr:rowOff>37737</xdr:rowOff>
    </xdr:to>
    <xdr:sp macro="" textlink="">
      <xdr:nvSpPr>
        <xdr:cNvPr id="243" name="フローチャート: 判断 242">
          <a:extLst>
            <a:ext uri="{FF2B5EF4-FFF2-40B4-BE49-F238E27FC236}">
              <a16:creationId xmlns:a16="http://schemas.microsoft.com/office/drawing/2014/main" id="{00639CE1-1884-4897-90D5-896B82292DF0}"/>
            </a:ext>
          </a:extLst>
        </xdr:cNvPr>
        <xdr:cNvSpPr/>
      </xdr:nvSpPr>
      <xdr:spPr>
        <a:xfrm>
          <a:off x="8699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54264</xdr:rowOff>
    </xdr:from>
    <xdr:ext cx="469744" cy="259045"/>
    <xdr:sp macro="" textlink="">
      <xdr:nvSpPr>
        <xdr:cNvPr id="244" name="n_2aveValue【体育館・プール】&#10;一人当たり面積">
          <a:extLst>
            <a:ext uri="{FF2B5EF4-FFF2-40B4-BE49-F238E27FC236}">
              <a16:creationId xmlns:a16="http://schemas.microsoft.com/office/drawing/2014/main" id="{ECF30388-E1B8-49F1-9205-54F98CCBA6E1}"/>
            </a:ext>
          </a:extLst>
        </xdr:cNvPr>
        <xdr:cNvSpPr txBox="1"/>
      </xdr:nvSpPr>
      <xdr:spPr>
        <a:xfrm>
          <a:off x="8515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37374</xdr:rowOff>
    </xdr:from>
    <xdr:to>
      <xdr:col>41</xdr:col>
      <xdr:colOff>101600</xdr:colOff>
      <xdr:row>61</xdr:row>
      <xdr:rowOff>138974</xdr:rowOff>
    </xdr:to>
    <xdr:sp macro="" textlink="">
      <xdr:nvSpPr>
        <xdr:cNvPr id="245" name="フローチャート: 判断 244">
          <a:extLst>
            <a:ext uri="{FF2B5EF4-FFF2-40B4-BE49-F238E27FC236}">
              <a16:creationId xmlns:a16="http://schemas.microsoft.com/office/drawing/2014/main" id="{81458191-3D9C-4F66-80A4-D4DFDD85A9FE}"/>
            </a:ext>
          </a:extLst>
        </xdr:cNvPr>
        <xdr:cNvSpPr/>
      </xdr:nvSpPr>
      <xdr:spPr>
        <a:xfrm>
          <a:off x="7810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155501</xdr:rowOff>
    </xdr:from>
    <xdr:ext cx="469744" cy="259045"/>
    <xdr:sp macro="" textlink="">
      <xdr:nvSpPr>
        <xdr:cNvPr id="246" name="n_3aveValue【体育館・プール】&#10;一人当たり面積">
          <a:extLst>
            <a:ext uri="{FF2B5EF4-FFF2-40B4-BE49-F238E27FC236}">
              <a16:creationId xmlns:a16="http://schemas.microsoft.com/office/drawing/2014/main" id="{C883B4CC-2E31-4055-8F16-84A830B0C5E6}"/>
            </a:ext>
          </a:extLst>
        </xdr:cNvPr>
        <xdr:cNvSpPr txBox="1"/>
      </xdr:nvSpPr>
      <xdr:spPr>
        <a:xfrm>
          <a:off x="7626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53703</xdr:rowOff>
    </xdr:from>
    <xdr:to>
      <xdr:col>36</xdr:col>
      <xdr:colOff>165100</xdr:colOff>
      <xdr:row>61</xdr:row>
      <xdr:rowOff>155303</xdr:rowOff>
    </xdr:to>
    <xdr:sp macro="" textlink="">
      <xdr:nvSpPr>
        <xdr:cNvPr id="247" name="フローチャート: 判断 246">
          <a:extLst>
            <a:ext uri="{FF2B5EF4-FFF2-40B4-BE49-F238E27FC236}">
              <a16:creationId xmlns:a16="http://schemas.microsoft.com/office/drawing/2014/main" id="{838E9B48-E17A-4F6F-904E-7C139451A0B7}"/>
            </a:ext>
          </a:extLst>
        </xdr:cNvPr>
        <xdr:cNvSpPr/>
      </xdr:nvSpPr>
      <xdr:spPr>
        <a:xfrm>
          <a:off x="6921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380</xdr:rowOff>
    </xdr:from>
    <xdr:ext cx="469744" cy="259045"/>
    <xdr:sp macro="" textlink="">
      <xdr:nvSpPr>
        <xdr:cNvPr id="248" name="n_4aveValue【体育館・プール】&#10;一人当たり面積">
          <a:extLst>
            <a:ext uri="{FF2B5EF4-FFF2-40B4-BE49-F238E27FC236}">
              <a16:creationId xmlns:a16="http://schemas.microsoft.com/office/drawing/2014/main" id="{2384CA83-D57B-4803-9E67-45F709C12458}"/>
            </a:ext>
          </a:extLst>
        </xdr:cNvPr>
        <xdr:cNvSpPr txBox="1"/>
      </xdr:nvSpPr>
      <xdr:spPr>
        <a:xfrm>
          <a:off x="6737427" y="102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22121FC-BF24-4ACF-B284-F5EAFF8E80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7A27A6B-64FD-49E0-80DE-E5A622DCEF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91302327-5175-4807-BA04-638CCA2839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3C5AD0A1-7A31-437E-B446-26D08D78AE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AA3FE873-0383-4B7A-9540-8B8FE3296D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115751</xdr:rowOff>
    </xdr:from>
    <xdr:to>
      <xdr:col>55</xdr:col>
      <xdr:colOff>50800</xdr:colOff>
      <xdr:row>63</xdr:row>
      <xdr:rowOff>45901</xdr:rowOff>
    </xdr:to>
    <xdr:sp macro="" textlink="">
      <xdr:nvSpPr>
        <xdr:cNvPr id="254" name="楕円 253">
          <a:extLst>
            <a:ext uri="{FF2B5EF4-FFF2-40B4-BE49-F238E27FC236}">
              <a16:creationId xmlns:a16="http://schemas.microsoft.com/office/drawing/2014/main" id="{6AAF0D9D-148F-48A1-8D48-1958349C81CE}"/>
            </a:ext>
          </a:extLst>
        </xdr:cNvPr>
        <xdr:cNvSpPr/>
      </xdr:nvSpPr>
      <xdr:spPr>
        <a:xfrm>
          <a:off x="10426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94178</xdr:rowOff>
    </xdr:from>
    <xdr:ext cx="469744" cy="259045"/>
    <xdr:sp macro="" textlink="">
      <xdr:nvSpPr>
        <xdr:cNvPr id="255" name="【体育館・プール】&#10;一人当たり面積該当値テキスト">
          <a:extLst>
            <a:ext uri="{FF2B5EF4-FFF2-40B4-BE49-F238E27FC236}">
              <a16:creationId xmlns:a16="http://schemas.microsoft.com/office/drawing/2014/main" id="{D204E6FA-340A-473E-B447-033E07BB8272}"/>
            </a:ext>
          </a:extLst>
        </xdr:cNvPr>
        <xdr:cNvSpPr txBox="1"/>
      </xdr:nvSpPr>
      <xdr:spPr>
        <a:xfrm>
          <a:off x="10515600" y="1072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128815</xdr:rowOff>
    </xdr:from>
    <xdr:to>
      <xdr:col>50</xdr:col>
      <xdr:colOff>165100</xdr:colOff>
      <xdr:row>63</xdr:row>
      <xdr:rowOff>58965</xdr:rowOff>
    </xdr:to>
    <xdr:sp macro="" textlink="">
      <xdr:nvSpPr>
        <xdr:cNvPr id="256" name="楕円 255">
          <a:extLst>
            <a:ext uri="{FF2B5EF4-FFF2-40B4-BE49-F238E27FC236}">
              <a16:creationId xmlns:a16="http://schemas.microsoft.com/office/drawing/2014/main" id="{73CD92E4-6155-4B3E-A04F-DD980D0E524A}"/>
            </a:ext>
          </a:extLst>
        </xdr:cNvPr>
        <xdr:cNvSpPr/>
      </xdr:nvSpPr>
      <xdr:spPr>
        <a:xfrm>
          <a:off x="958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166551</xdr:rowOff>
    </xdr:from>
    <xdr:to>
      <xdr:col>55</xdr:col>
      <xdr:colOff>0</xdr:colOff>
      <xdr:row>63</xdr:row>
      <xdr:rowOff>8165</xdr:rowOff>
    </xdr:to>
    <xdr:cxnSp macro="">
      <xdr:nvCxnSpPr>
        <xdr:cNvPr id="257" name="直線コネクタ 256">
          <a:extLst>
            <a:ext uri="{FF2B5EF4-FFF2-40B4-BE49-F238E27FC236}">
              <a16:creationId xmlns:a16="http://schemas.microsoft.com/office/drawing/2014/main" id="{984B93D9-D80B-496A-BEB4-DFD17C43652D}"/>
            </a:ext>
          </a:extLst>
        </xdr:cNvPr>
        <xdr:cNvCxnSpPr/>
      </xdr:nvCxnSpPr>
      <xdr:spPr>
        <a:xfrm flipV="1">
          <a:off x="9639300" y="107964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141877</xdr:rowOff>
    </xdr:from>
    <xdr:to>
      <xdr:col>46</xdr:col>
      <xdr:colOff>38100</xdr:colOff>
      <xdr:row>63</xdr:row>
      <xdr:rowOff>72027</xdr:rowOff>
    </xdr:to>
    <xdr:sp macro="" textlink="">
      <xdr:nvSpPr>
        <xdr:cNvPr id="258" name="楕円 257">
          <a:extLst>
            <a:ext uri="{FF2B5EF4-FFF2-40B4-BE49-F238E27FC236}">
              <a16:creationId xmlns:a16="http://schemas.microsoft.com/office/drawing/2014/main" id="{9763B2BD-9E9F-4525-8E11-8EA8000AF908}"/>
            </a:ext>
          </a:extLst>
        </xdr:cNvPr>
        <xdr:cNvSpPr/>
      </xdr:nvSpPr>
      <xdr:spPr>
        <a:xfrm>
          <a:off x="8699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8165</xdr:rowOff>
    </xdr:from>
    <xdr:to>
      <xdr:col>50</xdr:col>
      <xdr:colOff>114300</xdr:colOff>
      <xdr:row>63</xdr:row>
      <xdr:rowOff>21227</xdr:rowOff>
    </xdr:to>
    <xdr:cxnSp macro="">
      <xdr:nvCxnSpPr>
        <xdr:cNvPr id="259" name="直線コネクタ 258">
          <a:extLst>
            <a:ext uri="{FF2B5EF4-FFF2-40B4-BE49-F238E27FC236}">
              <a16:creationId xmlns:a16="http://schemas.microsoft.com/office/drawing/2014/main" id="{0C13C0DE-B165-49C9-A145-448C782B2CBF}"/>
            </a:ext>
          </a:extLst>
        </xdr:cNvPr>
        <xdr:cNvCxnSpPr/>
      </xdr:nvCxnSpPr>
      <xdr:spPr>
        <a:xfrm flipV="1">
          <a:off x="8750300" y="108095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164737</xdr:rowOff>
    </xdr:from>
    <xdr:to>
      <xdr:col>41</xdr:col>
      <xdr:colOff>101600</xdr:colOff>
      <xdr:row>63</xdr:row>
      <xdr:rowOff>94887</xdr:rowOff>
    </xdr:to>
    <xdr:sp macro="" textlink="">
      <xdr:nvSpPr>
        <xdr:cNvPr id="260" name="楕円 259">
          <a:extLst>
            <a:ext uri="{FF2B5EF4-FFF2-40B4-BE49-F238E27FC236}">
              <a16:creationId xmlns:a16="http://schemas.microsoft.com/office/drawing/2014/main" id="{D15ED2B2-F97B-4FCB-A547-9AF9227AF66B}"/>
            </a:ext>
          </a:extLst>
        </xdr:cNvPr>
        <xdr:cNvSpPr/>
      </xdr:nvSpPr>
      <xdr:spPr>
        <a:xfrm>
          <a:off x="7810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21227</xdr:rowOff>
    </xdr:from>
    <xdr:to>
      <xdr:col>45</xdr:col>
      <xdr:colOff>177800</xdr:colOff>
      <xdr:row>63</xdr:row>
      <xdr:rowOff>44087</xdr:rowOff>
    </xdr:to>
    <xdr:cxnSp macro="">
      <xdr:nvCxnSpPr>
        <xdr:cNvPr id="261" name="直線コネクタ 260">
          <a:extLst>
            <a:ext uri="{FF2B5EF4-FFF2-40B4-BE49-F238E27FC236}">
              <a16:creationId xmlns:a16="http://schemas.microsoft.com/office/drawing/2014/main" id="{C69D6380-6540-4556-8CAB-9DB43E3AA897}"/>
            </a:ext>
          </a:extLst>
        </xdr:cNvPr>
        <xdr:cNvCxnSpPr/>
      </xdr:nvCxnSpPr>
      <xdr:spPr>
        <a:xfrm flipV="1">
          <a:off x="7861300" y="108225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262" name="楕円 261">
          <a:extLst>
            <a:ext uri="{FF2B5EF4-FFF2-40B4-BE49-F238E27FC236}">
              <a16:creationId xmlns:a16="http://schemas.microsoft.com/office/drawing/2014/main" id="{F8EBC51B-B09A-4694-85D7-5F5B4E286BA2}"/>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44087</xdr:rowOff>
    </xdr:from>
    <xdr:to>
      <xdr:col>41</xdr:col>
      <xdr:colOff>50800</xdr:colOff>
      <xdr:row>63</xdr:row>
      <xdr:rowOff>57150</xdr:rowOff>
    </xdr:to>
    <xdr:cxnSp macro="">
      <xdr:nvCxnSpPr>
        <xdr:cNvPr id="263" name="直線コネクタ 262">
          <a:extLst>
            <a:ext uri="{FF2B5EF4-FFF2-40B4-BE49-F238E27FC236}">
              <a16:creationId xmlns:a16="http://schemas.microsoft.com/office/drawing/2014/main" id="{DDCB3EC4-F90F-48A3-8F44-A5D1DE409E3D}"/>
            </a:ext>
          </a:extLst>
        </xdr:cNvPr>
        <xdr:cNvCxnSpPr/>
      </xdr:nvCxnSpPr>
      <xdr:spPr>
        <a:xfrm flipV="1">
          <a:off x="6972300" y="108454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50092</xdr:rowOff>
    </xdr:from>
    <xdr:ext cx="469744" cy="259045"/>
    <xdr:sp macro="" textlink="">
      <xdr:nvSpPr>
        <xdr:cNvPr id="264" name="n_1mainValue【体育館・プール】&#10;一人当たり面積">
          <a:extLst>
            <a:ext uri="{FF2B5EF4-FFF2-40B4-BE49-F238E27FC236}">
              <a16:creationId xmlns:a16="http://schemas.microsoft.com/office/drawing/2014/main" id="{B7AA998D-D1CA-43FA-ADA1-C6B4D0F8A103}"/>
            </a:ext>
          </a:extLst>
        </xdr:cNvPr>
        <xdr:cNvSpPr txBox="1"/>
      </xdr:nvSpPr>
      <xdr:spPr>
        <a:xfrm>
          <a:off x="9391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63154</xdr:rowOff>
    </xdr:from>
    <xdr:ext cx="469744" cy="259045"/>
    <xdr:sp macro="" textlink="">
      <xdr:nvSpPr>
        <xdr:cNvPr id="265" name="n_2mainValue【体育館・プール】&#10;一人当たり面積">
          <a:extLst>
            <a:ext uri="{FF2B5EF4-FFF2-40B4-BE49-F238E27FC236}">
              <a16:creationId xmlns:a16="http://schemas.microsoft.com/office/drawing/2014/main" id="{1356E058-5545-4EA4-9453-56391861E23F}"/>
            </a:ext>
          </a:extLst>
        </xdr:cNvPr>
        <xdr:cNvSpPr txBox="1"/>
      </xdr:nvSpPr>
      <xdr:spPr>
        <a:xfrm>
          <a:off x="8515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86014</xdr:rowOff>
    </xdr:from>
    <xdr:ext cx="469744" cy="259045"/>
    <xdr:sp macro="" textlink="">
      <xdr:nvSpPr>
        <xdr:cNvPr id="266" name="n_3mainValue【体育館・プール】&#10;一人当たり面積">
          <a:extLst>
            <a:ext uri="{FF2B5EF4-FFF2-40B4-BE49-F238E27FC236}">
              <a16:creationId xmlns:a16="http://schemas.microsoft.com/office/drawing/2014/main" id="{FF0919E7-D179-4CA1-921A-A992324C19BF}"/>
            </a:ext>
          </a:extLst>
        </xdr:cNvPr>
        <xdr:cNvSpPr txBox="1"/>
      </xdr:nvSpPr>
      <xdr:spPr>
        <a:xfrm>
          <a:off x="7626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267" name="n_4mainValue【体育館・プール】&#10;一人当たり面積">
          <a:extLst>
            <a:ext uri="{FF2B5EF4-FFF2-40B4-BE49-F238E27FC236}">
              <a16:creationId xmlns:a16="http://schemas.microsoft.com/office/drawing/2014/main" id="{B46DE990-5AAB-40CE-9E8F-61B13C1DD3DA}"/>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2A515B37-6FF4-48B9-A481-FF07D2DC52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A779BCE4-8262-4A37-9A9B-362FC31618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BAB1BF8-EB43-48E2-B1BF-69B8F20CB8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B684300-9D8B-4136-B83D-FBC8CC6BD5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39F16F04-39D0-4CCA-BB0B-D1B8889703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759F8874-A0FB-4505-AA60-1C40B3CCC6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F4717311-2E67-4D57-9766-63FFBCBD11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EFDD0D3-14F5-49AB-821B-3313531AB4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F8FDFAB-97F3-43CA-88DF-3C082D21EE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B5417FF-2341-4E5D-B8DE-EB3FFEB272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D75CB28F-7D83-4677-92A3-9E7E28CB55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6CFB5F5A-1E29-494A-9C1E-8955C83ED13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B790A134-57C2-4050-AD19-51306347E61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1D05A8A8-F093-4154-B62F-808C531C8A5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037E7E18-0B77-4DAA-A3D0-8AFB3D82A0C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D822FC92-9F1F-41CF-8B82-02604574CB4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39093D0F-19DE-40B6-B03B-5A7B531613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837DF4C5-ED6C-47DA-94A5-EAA0CC617D7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E2E4D3E4-00F7-41B5-A6A9-6051C54AFD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3A098A58-B2C7-48A7-B0F0-D60401BAE3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4C34C8F9-DE9C-4265-8C41-906B3D26C5C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654A367F-3812-4A0D-803B-1D080F0CA12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12CEDDFD-F14A-41C1-A1C5-66949D2B042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1EB829A0-170A-41B8-AC43-1242E4194B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22E30E82-7461-48AA-9F3C-32FBFF51E3E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134438</xdr:rowOff>
    </xdr:to>
    <xdr:cxnSp macro="">
      <xdr:nvCxnSpPr>
        <xdr:cNvPr id="293" name="直線コネクタ 292">
          <a:extLst>
            <a:ext uri="{FF2B5EF4-FFF2-40B4-BE49-F238E27FC236}">
              <a16:creationId xmlns:a16="http://schemas.microsoft.com/office/drawing/2014/main" id="{DF412172-F1A5-4301-94B0-D87543B59874}"/>
            </a:ext>
          </a:extLst>
        </xdr:cNvPr>
        <xdr:cNvCxnSpPr/>
      </xdr:nvCxnSpPr>
      <xdr:spPr>
        <a:xfrm flipV="1">
          <a:off x="4634865" y="1340466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5230AF7F-3075-41AE-AEB0-8E733B5EBF26}"/>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95" name="直線コネクタ 294">
          <a:extLst>
            <a:ext uri="{FF2B5EF4-FFF2-40B4-BE49-F238E27FC236}">
              <a16:creationId xmlns:a16="http://schemas.microsoft.com/office/drawing/2014/main" id="{6A60CDAA-354F-46C0-A78B-FE53B9E61ECC}"/>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56221501-085E-4922-93DB-53AE72981E49}"/>
            </a:ext>
          </a:extLst>
        </xdr:cNvPr>
        <xdr:cNvSpPr txBox="1"/>
      </xdr:nvSpPr>
      <xdr:spPr>
        <a:xfrm>
          <a:off x="4673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97" name="直線コネクタ 296">
          <a:extLst>
            <a:ext uri="{FF2B5EF4-FFF2-40B4-BE49-F238E27FC236}">
              <a16:creationId xmlns:a16="http://schemas.microsoft.com/office/drawing/2014/main" id="{2CA43C28-DBF8-42F5-AE08-1EAC207FB1BD}"/>
            </a:ext>
          </a:extLst>
        </xdr:cNvPr>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85289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B22FE046-BE8C-44AB-A0AE-78733065765F}"/>
            </a:ext>
          </a:extLst>
        </xdr:cNvPr>
        <xdr:cNvSpPr txBox="1"/>
      </xdr:nvSpPr>
      <xdr:spPr>
        <a:xfrm>
          <a:off x="4673600" y="1397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299" name="フローチャート: 判断 298">
          <a:extLst>
            <a:ext uri="{FF2B5EF4-FFF2-40B4-BE49-F238E27FC236}">
              <a16:creationId xmlns:a16="http://schemas.microsoft.com/office/drawing/2014/main" id="{7B58DADE-2885-4CE6-AE08-6378745BE026}"/>
            </a:ext>
          </a:extLst>
        </xdr:cNvPr>
        <xdr:cNvSpPr/>
      </xdr:nvSpPr>
      <xdr:spPr>
        <a:xfrm>
          <a:off x="45847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300" name="フローチャート: 判断 299">
          <a:extLst>
            <a:ext uri="{FF2B5EF4-FFF2-40B4-BE49-F238E27FC236}">
              <a16:creationId xmlns:a16="http://schemas.microsoft.com/office/drawing/2014/main" id="{45FAE6DC-6BA8-49C0-B6B4-B30CCD986483}"/>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146248</xdr:rowOff>
    </xdr:from>
    <xdr:ext cx="405111" cy="259045"/>
    <xdr:sp macro="" textlink="">
      <xdr:nvSpPr>
        <xdr:cNvPr id="301" name="n_1aveValue【福祉施設】&#10;有形固定資産減価償却率">
          <a:extLst>
            <a:ext uri="{FF2B5EF4-FFF2-40B4-BE49-F238E27FC236}">
              <a16:creationId xmlns:a16="http://schemas.microsoft.com/office/drawing/2014/main" id="{710DCF94-9DED-4AF5-A002-EAB05398C5EC}"/>
            </a:ext>
          </a:extLst>
        </xdr:cNvPr>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5262</xdr:rowOff>
    </xdr:from>
    <xdr:to>
      <xdr:col>15</xdr:col>
      <xdr:colOff>101600</xdr:colOff>
      <xdr:row>83</xdr:row>
      <xdr:rowOff>106862</xdr:rowOff>
    </xdr:to>
    <xdr:sp macro="" textlink="">
      <xdr:nvSpPr>
        <xdr:cNvPr id="302" name="フローチャート: 判断 301">
          <a:extLst>
            <a:ext uri="{FF2B5EF4-FFF2-40B4-BE49-F238E27FC236}">
              <a16:creationId xmlns:a16="http://schemas.microsoft.com/office/drawing/2014/main" id="{EEC51E07-53D9-4BB1-BFE8-BD801ACB8066}"/>
            </a:ext>
          </a:extLst>
        </xdr:cNvPr>
        <xdr:cNvSpPr/>
      </xdr:nvSpPr>
      <xdr:spPr>
        <a:xfrm>
          <a:off x="2857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123389</xdr:rowOff>
    </xdr:from>
    <xdr:ext cx="405111" cy="259045"/>
    <xdr:sp macro="" textlink="">
      <xdr:nvSpPr>
        <xdr:cNvPr id="303" name="n_2aveValue【福祉施設】&#10;有形固定資産減価償却率">
          <a:extLst>
            <a:ext uri="{FF2B5EF4-FFF2-40B4-BE49-F238E27FC236}">
              <a16:creationId xmlns:a16="http://schemas.microsoft.com/office/drawing/2014/main" id="{316F81FD-0907-4A1B-8C35-95F4292C1A60}"/>
            </a:ext>
          </a:extLst>
        </xdr:cNvPr>
        <xdr:cNvSpPr txBox="1"/>
      </xdr:nvSpPr>
      <xdr:spPr>
        <a:xfrm>
          <a:off x="2705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113030</xdr:rowOff>
    </xdr:from>
    <xdr:to>
      <xdr:col>10</xdr:col>
      <xdr:colOff>165100</xdr:colOff>
      <xdr:row>83</xdr:row>
      <xdr:rowOff>43180</xdr:rowOff>
    </xdr:to>
    <xdr:sp macro="" textlink="">
      <xdr:nvSpPr>
        <xdr:cNvPr id="304" name="フローチャート: 判断 303">
          <a:extLst>
            <a:ext uri="{FF2B5EF4-FFF2-40B4-BE49-F238E27FC236}">
              <a16:creationId xmlns:a16="http://schemas.microsoft.com/office/drawing/2014/main" id="{FA643AB8-634B-44EB-B231-C53D78BEE2C0}"/>
            </a:ext>
          </a:extLst>
        </xdr:cNvPr>
        <xdr:cNvSpPr/>
      </xdr:nvSpPr>
      <xdr:spPr>
        <a:xfrm>
          <a:off x="1968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59707</xdr:rowOff>
    </xdr:from>
    <xdr:ext cx="405111" cy="259045"/>
    <xdr:sp macro="" textlink="">
      <xdr:nvSpPr>
        <xdr:cNvPr id="305" name="n_3aveValue【福祉施設】&#10;有形固定資産減価償却率">
          <a:extLst>
            <a:ext uri="{FF2B5EF4-FFF2-40B4-BE49-F238E27FC236}">
              <a16:creationId xmlns:a16="http://schemas.microsoft.com/office/drawing/2014/main" id="{1BBF22F7-A412-42E2-88CE-930BB3E66A59}"/>
            </a:ext>
          </a:extLst>
        </xdr:cNvPr>
        <xdr:cNvSpPr txBox="1"/>
      </xdr:nvSpPr>
      <xdr:spPr>
        <a:xfrm>
          <a:off x="1816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62412</xdr:rowOff>
    </xdr:from>
    <xdr:to>
      <xdr:col>6</xdr:col>
      <xdr:colOff>38100</xdr:colOff>
      <xdr:row>82</xdr:row>
      <xdr:rowOff>164012</xdr:rowOff>
    </xdr:to>
    <xdr:sp macro="" textlink="">
      <xdr:nvSpPr>
        <xdr:cNvPr id="306" name="フローチャート: 判断 305">
          <a:extLst>
            <a:ext uri="{FF2B5EF4-FFF2-40B4-BE49-F238E27FC236}">
              <a16:creationId xmlns:a16="http://schemas.microsoft.com/office/drawing/2014/main" id="{9DB53CF4-1B70-415E-B0E2-7AFFDCEE8D03}"/>
            </a:ext>
          </a:extLst>
        </xdr:cNvPr>
        <xdr:cNvSpPr/>
      </xdr:nvSpPr>
      <xdr:spPr>
        <a:xfrm>
          <a:off x="1079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9089</xdr:rowOff>
    </xdr:from>
    <xdr:ext cx="405111" cy="259045"/>
    <xdr:sp macro="" textlink="">
      <xdr:nvSpPr>
        <xdr:cNvPr id="307" name="n_4aveValue【福祉施設】&#10;有形固定資産減価償却率">
          <a:extLst>
            <a:ext uri="{FF2B5EF4-FFF2-40B4-BE49-F238E27FC236}">
              <a16:creationId xmlns:a16="http://schemas.microsoft.com/office/drawing/2014/main" id="{73316D1A-1CBE-4451-912D-5A2C685DB7A0}"/>
            </a:ext>
          </a:extLst>
        </xdr:cNvPr>
        <xdr:cNvSpPr txBox="1"/>
      </xdr:nvSpPr>
      <xdr:spPr>
        <a:xfrm>
          <a:off x="927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FE3039F-024F-4C0F-825E-C96CCDC316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4F22A7B-01AC-4865-9E88-AA788BA676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DACFBF47-659D-40E7-A6AE-51787EF348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8B726272-93EE-47B2-BF17-448C8B8C6F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E5172C83-86D5-41B3-8504-A56DC6DAEB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363</xdr:rowOff>
    </xdr:from>
    <xdr:to>
      <xdr:col>24</xdr:col>
      <xdr:colOff>114300</xdr:colOff>
      <xdr:row>84</xdr:row>
      <xdr:rowOff>101963</xdr:rowOff>
    </xdr:to>
    <xdr:sp macro="" textlink="">
      <xdr:nvSpPr>
        <xdr:cNvPr id="313" name="楕円 312">
          <a:extLst>
            <a:ext uri="{FF2B5EF4-FFF2-40B4-BE49-F238E27FC236}">
              <a16:creationId xmlns:a16="http://schemas.microsoft.com/office/drawing/2014/main" id="{EE8F592E-F7CB-4E0A-8A3D-FB9E43E823E9}"/>
            </a:ext>
          </a:extLst>
        </xdr:cNvPr>
        <xdr:cNvSpPr/>
      </xdr:nvSpPr>
      <xdr:spPr>
        <a:xfrm>
          <a:off x="4584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150240</xdr:rowOff>
    </xdr:from>
    <xdr:ext cx="405111" cy="259045"/>
    <xdr:sp macro="" textlink="">
      <xdr:nvSpPr>
        <xdr:cNvPr id="314" name="【福祉施設】&#10;有形固定資産減価償却率該当値テキスト">
          <a:extLst>
            <a:ext uri="{FF2B5EF4-FFF2-40B4-BE49-F238E27FC236}">
              <a16:creationId xmlns:a16="http://schemas.microsoft.com/office/drawing/2014/main" id="{BAFF142C-6A30-4DCA-98D8-7293A8F46C08}"/>
            </a:ext>
          </a:extLst>
        </xdr:cNvPr>
        <xdr:cNvSpPr txBox="1"/>
      </xdr:nvSpPr>
      <xdr:spPr>
        <a:xfrm>
          <a:off x="4673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15" name="楕円 314">
          <a:extLst>
            <a:ext uri="{FF2B5EF4-FFF2-40B4-BE49-F238E27FC236}">
              <a16:creationId xmlns:a16="http://schemas.microsoft.com/office/drawing/2014/main" id="{DFA3B288-DF1A-4779-ADF4-44E8543AA144}"/>
            </a:ext>
          </a:extLst>
        </xdr:cNvPr>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51163</xdr:rowOff>
    </xdr:to>
    <xdr:cxnSp macro="">
      <xdr:nvCxnSpPr>
        <xdr:cNvPr id="316" name="直線コネクタ 315">
          <a:extLst>
            <a:ext uri="{FF2B5EF4-FFF2-40B4-BE49-F238E27FC236}">
              <a16:creationId xmlns:a16="http://schemas.microsoft.com/office/drawing/2014/main" id="{54D77404-3EF0-42F4-9232-8C47A6BBDC0C}"/>
            </a:ext>
          </a:extLst>
        </xdr:cNvPr>
        <xdr:cNvCxnSpPr/>
      </xdr:nvCxnSpPr>
      <xdr:spPr>
        <a:xfrm>
          <a:off x="3797300" y="144137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95069</xdr:rowOff>
    </xdr:from>
    <xdr:to>
      <xdr:col>15</xdr:col>
      <xdr:colOff>101600</xdr:colOff>
      <xdr:row>84</xdr:row>
      <xdr:rowOff>25219</xdr:rowOff>
    </xdr:to>
    <xdr:sp macro="" textlink="">
      <xdr:nvSpPr>
        <xdr:cNvPr id="317" name="楕円 316">
          <a:extLst>
            <a:ext uri="{FF2B5EF4-FFF2-40B4-BE49-F238E27FC236}">
              <a16:creationId xmlns:a16="http://schemas.microsoft.com/office/drawing/2014/main" id="{726BD726-5B34-4296-81D5-F0081EA9A9E0}"/>
            </a:ext>
          </a:extLst>
        </xdr:cNvPr>
        <xdr:cNvSpPr/>
      </xdr:nvSpPr>
      <xdr:spPr>
        <a:xfrm>
          <a:off x="2857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145869</xdr:rowOff>
    </xdr:from>
    <xdr:to>
      <xdr:col>19</xdr:col>
      <xdr:colOff>177800</xdr:colOff>
      <xdr:row>84</xdr:row>
      <xdr:rowOff>11974</xdr:rowOff>
    </xdr:to>
    <xdr:cxnSp macro="">
      <xdr:nvCxnSpPr>
        <xdr:cNvPr id="318" name="直線コネクタ 317">
          <a:extLst>
            <a:ext uri="{FF2B5EF4-FFF2-40B4-BE49-F238E27FC236}">
              <a16:creationId xmlns:a16="http://schemas.microsoft.com/office/drawing/2014/main" id="{48D3556B-3B78-4554-AFE9-B84FAEAE40C4}"/>
            </a:ext>
          </a:extLst>
        </xdr:cNvPr>
        <xdr:cNvCxnSpPr/>
      </xdr:nvCxnSpPr>
      <xdr:spPr>
        <a:xfrm>
          <a:off x="2908300" y="143762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57513</xdr:rowOff>
    </xdr:from>
    <xdr:to>
      <xdr:col>10</xdr:col>
      <xdr:colOff>165100</xdr:colOff>
      <xdr:row>83</xdr:row>
      <xdr:rowOff>159113</xdr:rowOff>
    </xdr:to>
    <xdr:sp macro="" textlink="">
      <xdr:nvSpPr>
        <xdr:cNvPr id="319" name="楕円 318">
          <a:extLst>
            <a:ext uri="{FF2B5EF4-FFF2-40B4-BE49-F238E27FC236}">
              <a16:creationId xmlns:a16="http://schemas.microsoft.com/office/drawing/2014/main" id="{71F47307-85D7-4547-989B-5A758EC68A2D}"/>
            </a:ext>
          </a:extLst>
        </xdr:cNvPr>
        <xdr:cNvSpPr/>
      </xdr:nvSpPr>
      <xdr:spPr>
        <a:xfrm>
          <a:off x="1968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108313</xdr:rowOff>
    </xdr:from>
    <xdr:to>
      <xdr:col>15</xdr:col>
      <xdr:colOff>50800</xdr:colOff>
      <xdr:row>83</xdr:row>
      <xdr:rowOff>145869</xdr:rowOff>
    </xdr:to>
    <xdr:cxnSp macro="">
      <xdr:nvCxnSpPr>
        <xdr:cNvPr id="320" name="直線コネクタ 319">
          <a:extLst>
            <a:ext uri="{FF2B5EF4-FFF2-40B4-BE49-F238E27FC236}">
              <a16:creationId xmlns:a16="http://schemas.microsoft.com/office/drawing/2014/main" id="{8BA9F804-1146-414A-9DC8-AE68292C4B0E}"/>
            </a:ext>
          </a:extLst>
        </xdr:cNvPr>
        <xdr:cNvCxnSpPr/>
      </xdr:nvCxnSpPr>
      <xdr:spPr>
        <a:xfrm>
          <a:off x="2019300" y="1433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21" name="楕円 320">
          <a:extLst>
            <a:ext uri="{FF2B5EF4-FFF2-40B4-BE49-F238E27FC236}">
              <a16:creationId xmlns:a16="http://schemas.microsoft.com/office/drawing/2014/main" id="{436F58B6-D13B-41C4-A8CD-C57C67A46CB1}"/>
            </a:ext>
          </a:extLst>
        </xdr:cNvPr>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69124</xdr:rowOff>
    </xdr:from>
    <xdr:to>
      <xdr:col>10</xdr:col>
      <xdr:colOff>114300</xdr:colOff>
      <xdr:row>83</xdr:row>
      <xdr:rowOff>108313</xdr:rowOff>
    </xdr:to>
    <xdr:cxnSp macro="">
      <xdr:nvCxnSpPr>
        <xdr:cNvPr id="322" name="直線コネクタ 321">
          <a:extLst>
            <a:ext uri="{FF2B5EF4-FFF2-40B4-BE49-F238E27FC236}">
              <a16:creationId xmlns:a16="http://schemas.microsoft.com/office/drawing/2014/main" id="{385662F2-039A-4BEF-9A2F-6D957D9691A2}"/>
            </a:ext>
          </a:extLst>
        </xdr:cNvPr>
        <xdr:cNvCxnSpPr/>
      </xdr:nvCxnSpPr>
      <xdr:spPr>
        <a:xfrm>
          <a:off x="1130300" y="142994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53901</xdr:rowOff>
    </xdr:from>
    <xdr:ext cx="405111" cy="259045"/>
    <xdr:sp macro="" textlink="">
      <xdr:nvSpPr>
        <xdr:cNvPr id="323" name="n_1mainValue【福祉施設】&#10;有形固定資産減価償却率">
          <a:extLst>
            <a:ext uri="{FF2B5EF4-FFF2-40B4-BE49-F238E27FC236}">
              <a16:creationId xmlns:a16="http://schemas.microsoft.com/office/drawing/2014/main" id="{CE6B97A4-5E72-45F9-AA3A-D16A34572C75}"/>
            </a:ext>
          </a:extLst>
        </xdr:cNvPr>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16346</xdr:rowOff>
    </xdr:from>
    <xdr:ext cx="405111" cy="259045"/>
    <xdr:sp macro="" textlink="">
      <xdr:nvSpPr>
        <xdr:cNvPr id="324" name="n_2mainValue【福祉施設】&#10;有形固定資産減価償却率">
          <a:extLst>
            <a:ext uri="{FF2B5EF4-FFF2-40B4-BE49-F238E27FC236}">
              <a16:creationId xmlns:a16="http://schemas.microsoft.com/office/drawing/2014/main" id="{07B0D98B-17B6-40F1-A7F7-212900645FD1}"/>
            </a:ext>
          </a:extLst>
        </xdr:cNvPr>
        <xdr:cNvSpPr txBox="1"/>
      </xdr:nvSpPr>
      <xdr:spPr>
        <a:xfrm>
          <a:off x="2705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25" name="n_3mainValue【福祉施設】&#10;有形固定資産減価償却率">
          <a:extLst>
            <a:ext uri="{FF2B5EF4-FFF2-40B4-BE49-F238E27FC236}">
              <a16:creationId xmlns:a16="http://schemas.microsoft.com/office/drawing/2014/main" id="{CF7D53B4-D74C-4055-8B67-6A5B63D03BB6}"/>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111051</xdr:rowOff>
    </xdr:from>
    <xdr:ext cx="405111" cy="259045"/>
    <xdr:sp macro="" textlink="">
      <xdr:nvSpPr>
        <xdr:cNvPr id="326" name="n_4mainValue【福祉施設】&#10;有形固定資産減価償却率">
          <a:extLst>
            <a:ext uri="{FF2B5EF4-FFF2-40B4-BE49-F238E27FC236}">
              <a16:creationId xmlns:a16="http://schemas.microsoft.com/office/drawing/2014/main" id="{13103D47-0646-4C27-9E64-9BDB9BDEA852}"/>
            </a:ext>
          </a:extLst>
        </xdr:cNvPr>
        <xdr:cNvSpPr txBox="1"/>
      </xdr:nvSpPr>
      <xdr:spPr>
        <a:xfrm>
          <a:off x="927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C1DDFAFD-083F-47E9-A00B-474BF28DBE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41097212-D4A1-401E-BD82-0AE00CFD73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2BCC981D-6DF2-44A6-9B3D-4ED384BC80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F25E16B5-2BF1-4A41-95EC-191BFBB8EB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6C0D4396-D413-4E53-AB29-5A848FD62C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99A44B51-8C02-4BC8-86C9-1BF73B9081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31BA94A5-6ED9-4165-98DC-C1FA71381C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4F2CA171-EC3D-464C-AA1C-26E9926478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C3726624-2296-4E70-A5DA-E296255BBB2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41CB2C2-687E-4A27-B899-15AA24E49B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B3119DF0-41A3-4148-B3AF-3D9BF33B421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16F08671-E293-437C-AE18-4E753274B1D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D198F4CB-0512-48FC-8351-4AC5E3CD0FF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6FCFAC16-243B-40AA-9EEE-74CEEC75E67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2B778201-79DB-42B4-8ECA-A1F43863BF3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795EA072-34D2-4E2B-8476-59CD4614E1E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5CC23D0-864A-4B42-A3CD-EBDAC648A34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3A451746-7827-4873-99BB-69B8F0E3C6A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781D381D-3F0E-4AA4-8E6A-291D8CFE72F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1A0274DB-EFF9-4642-8B5B-F15FB9B9686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9F93CF7B-A757-4B72-AA8F-634E8D702D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A41ADD9E-7DC7-4EAC-AEFE-3F0E2F8BA37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7D5F1C4B-02A3-4735-9BDE-2E170A62F8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C10DA384-48DB-4006-AFF8-D235EFF6A3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761A9A71-EC91-445F-81A6-A64724BD6C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76</xdr:row>
      <xdr:rowOff>165463</xdr:rowOff>
    </xdr:from>
    <xdr:to>
      <xdr:col>54</xdr:col>
      <xdr:colOff>189865</xdr:colOff>
      <xdr:row>85</xdr:row>
      <xdr:rowOff>124642</xdr:rowOff>
    </xdr:to>
    <xdr:cxnSp macro="">
      <xdr:nvCxnSpPr>
        <xdr:cNvPr id="352" name="直線コネクタ 351">
          <a:extLst>
            <a:ext uri="{FF2B5EF4-FFF2-40B4-BE49-F238E27FC236}">
              <a16:creationId xmlns:a16="http://schemas.microsoft.com/office/drawing/2014/main" id="{DDFE0B80-0F34-4CE1-BD02-7FB88C521D28}"/>
            </a:ext>
          </a:extLst>
        </xdr:cNvPr>
        <xdr:cNvCxnSpPr/>
      </xdr:nvCxnSpPr>
      <xdr:spPr>
        <a:xfrm flipV="1">
          <a:off x="10476865" y="1319566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128469</xdr:rowOff>
    </xdr:from>
    <xdr:ext cx="469744" cy="259045"/>
    <xdr:sp macro="" textlink="">
      <xdr:nvSpPr>
        <xdr:cNvPr id="353" name="【福祉施設】&#10;一人当たり面積最小値テキスト">
          <a:extLst>
            <a:ext uri="{FF2B5EF4-FFF2-40B4-BE49-F238E27FC236}">
              <a16:creationId xmlns:a16="http://schemas.microsoft.com/office/drawing/2014/main" id="{CDBE99BC-A92F-4A52-8E70-0A9D6F1730B6}"/>
            </a:ext>
          </a:extLst>
        </xdr:cNvPr>
        <xdr:cNvSpPr txBox="1"/>
      </xdr:nvSpPr>
      <xdr:spPr>
        <a:xfrm>
          <a:off x="105156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354" name="直線コネクタ 353">
          <a:extLst>
            <a:ext uri="{FF2B5EF4-FFF2-40B4-BE49-F238E27FC236}">
              <a16:creationId xmlns:a16="http://schemas.microsoft.com/office/drawing/2014/main" id="{5DA1844C-98B4-46A5-9B6C-25F47CD3F374}"/>
            </a:ext>
          </a:extLst>
        </xdr:cNvPr>
        <xdr:cNvCxnSpPr/>
      </xdr:nvCxnSpPr>
      <xdr:spPr>
        <a:xfrm>
          <a:off x="10388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112140</xdr:rowOff>
    </xdr:from>
    <xdr:ext cx="469744" cy="259045"/>
    <xdr:sp macro="" textlink="">
      <xdr:nvSpPr>
        <xdr:cNvPr id="355" name="【福祉施設】&#10;一人当たり面積最大値テキスト">
          <a:extLst>
            <a:ext uri="{FF2B5EF4-FFF2-40B4-BE49-F238E27FC236}">
              <a16:creationId xmlns:a16="http://schemas.microsoft.com/office/drawing/2014/main" id="{3C2EDD37-2C1B-4A35-9857-AE02081B9DE5}"/>
            </a:ext>
          </a:extLst>
        </xdr:cNvPr>
        <xdr:cNvSpPr txBox="1"/>
      </xdr:nvSpPr>
      <xdr:spPr>
        <a:xfrm>
          <a:off x="10515600" y="129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165463</xdr:rowOff>
    </xdr:from>
    <xdr:to>
      <xdr:col>55</xdr:col>
      <xdr:colOff>88900</xdr:colOff>
      <xdr:row>76</xdr:row>
      <xdr:rowOff>165463</xdr:rowOff>
    </xdr:to>
    <xdr:cxnSp macro="">
      <xdr:nvCxnSpPr>
        <xdr:cNvPr id="356" name="直線コネクタ 355">
          <a:extLst>
            <a:ext uri="{FF2B5EF4-FFF2-40B4-BE49-F238E27FC236}">
              <a16:creationId xmlns:a16="http://schemas.microsoft.com/office/drawing/2014/main" id="{EA64094C-A09F-4AB4-9857-40A244733747}"/>
            </a:ext>
          </a:extLst>
        </xdr:cNvPr>
        <xdr:cNvCxnSpPr/>
      </xdr:nvCxnSpPr>
      <xdr:spPr>
        <a:xfrm>
          <a:off x="10388600" y="131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122482</xdr:rowOff>
    </xdr:from>
    <xdr:ext cx="469744" cy="259045"/>
    <xdr:sp macro="" textlink="">
      <xdr:nvSpPr>
        <xdr:cNvPr id="357" name="【福祉施設】&#10;一人当たり面積平均値テキスト">
          <a:extLst>
            <a:ext uri="{FF2B5EF4-FFF2-40B4-BE49-F238E27FC236}">
              <a16:creationId xmlns:a16="http://schemas.microsoft.com/office/drawing/2014/main" id="{81542101-2A0E-4991-87BC-567C528D6811}"/>
            </a:ext>
          </a:extLst>
        </xdr:cNvPr>
        <xdr:cNvSpPr txBox="1"/>
      </xdr:nvSpPr>
      <xdr:spPr>
        <a:xfrm>
          <a:off x="10515600" y="14181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144055</xdr:rowOff>
    </xdr:from>
    <xdr:to>
      <xdr:col>55</xdr:col>
      <xdr:colOff>50800</xdr:colOff>
      <xdr:row>83</xdr:row>
      <xdr:rowOff>74205</xdr:rowOff>
    </xdr:to>
    <xdr:sp macro="" textlink="">
      <xdr:nvSpPr>
        <xdr:cNvPr id="358" name="フローチャート: 判断 357">
          <a:extLst>
            <a:ext uri="{FF2B5EF4-FFF2-40B4-BE49-F238E27FC236}">
              <a16:creationId xmlns:a16="http://schemas.microsoft.com/office/drawing/2014/main" id="{98E97972-EC7B-408A-BC27-54777D97C703}"/>
            </a:ext>
          </a:extLst>
        </xdr:cNvPr>
        <xdr:cNvSpPr/>
      </xdr:nvSpPr>
      <xdr:spPr>
        <a:xfrm>
          <a:off x="10426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359" name="フローチャート: 判断 358">
          <a:extLst>
            <a:ext uri="{FF2B5EF4-FFF2-40B4-BE49-F238E27FC236}">
              <a16:creationId xmlns:a16="http://schemas.microsoft.com/office/drawing/2014/main" id="{7D38E418-5E7E-43F7-8219-EC3D02BC2644}"/>
            </a:ext>
          </a:extLst>
        </xdr:cNvPr>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104520</xdr:rowOff>
    </xdr:from>
    <xdr:ext cx="469744" cy="259045"/>
    <xdr:sp macro="" textlink="">
      <xdr:nvSpPr>
        <xdr:cNvPr id="360" name="n_1aveValue【福祉施設】&#10;一人当たり面積">
          <a:extLst>
            <a:ext uri="{FF2B5EF4-FFF2-40B4-BE49-F238E27FC236}">
              <a16:creationId xmlns:a16="http://schemas.microsoft.com/office/drawing/2014/main" id="{82CE4018-B937-45B5-BB06-AD943EA6D8F2}"/>
            </a:ext>
          </a:extLst>
        </xdr:cNvPr>
        <xdr:cNvSpPr txBox="1"/>
      </xdr:nvSpPr>
      <xdr:spPr>
        <a:xfrm>
          <a:off x="9391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106499</xdr:rowOff>
    </xdr:from>
    <xdr:to>
      <xdr:col>46</xdr:col>
      <xdr:colOff>38100</xdr:colOff>
      <xdr:row>84</xdr:row>
      <xdr:rowOff>36649</xdr:rowOff>
    </xdr:to>
    <xdr:sp macro="" textlink="">
      <xdr:nvSpPr>
        <xdr:cNvPr id="361" name="フローチャート: 判断 360">
          <a:extLst>
            <a:ext uri="{FF2B5EF4-FFF2-40B4-BE49-F238E27FC236}">
              <a16:creationId xmlns:a16="http://schemas.microsoft.com/office/drawing/2014/main" id="{FE3B9CEA-B39F-40FD-82FF-53DE474353A0}"/>
            </a:ext>
          </a:extLst>
        </xdr:cNvPr>
        <xdr:cNvSpPr/>
      </xdr:nvSpPr>
      <xdr:spPr>
        <a:xfrm>
          <a:off x="86995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27776</xdr:rowOff>
    </xdr:from>
    <xdr:ext cx="469744" cy="259045"/>
    <xdr:sp macro="" textlink="">
      <xdr:nvSpPr>
        <xdr:cNvPr id="362" name="n_2aveValue【福祉施設】&#10;一人当たり面積">
          <a:extLst>
            <a:ext uri="{FF2B5EF4-FFF2-40B4-BE49-F238E27FC236}">
              <a16:creationId xmlns:a16="http://schemas.microsoft.com/office/drawing/2014/main" id="{85B95F80-3FFC-4B85-B341-438C49D28E30}"/>
            </a:ext>
          </a:extLst>
        </xdr:cNvPr>
        <xdr:cNvSpPr txBox="1"/>
      </xdr:nvSpPr>
      <xdr:spPr>
        <a:xfrm>
          <a:off x="8515427" y="14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153851</xdr:rowOff>
    </xdr:from>
    <xdr:to>
      <xdr:col>41</xdr:col>
      <xdr:colOff>101600</xdr:colOff>
      <xdr:row>83</xdr:row>
      <xdr:rowOff>84001</xdr:rowOff>
    </xdr:to>
    <xdr:sp macro="" textlink="">
      <xdr:nvSpPr>
        <xdr:cNvPr id="363" name="フローチャート: 判断 362">
          <a:extLst>
            <a:ext uri="{FF2B5EF4-FFF2-40B4-BE49-F238E27FC236}">
              <a16:creationId xmlns:a16="http://schemas.microsoft.com/office/drawing/2014/main" id="{FDFE05AE-8C91-4E1E-BB00-8B67F5A7E560}"/>
            </a:ext>
          </a:extLst>
        </xdr:cNvPr>
        <xdr:cNvSpPr/>
      </xdr:nvSpPr>
      <xdr:spPr>
        <a:xfrm>
          <a:off x="781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75128</xdr:rowOff>
    </xdr:from>
    <xdr:ext cx="469744" cy="259045"/>
    <xdr:sp macro="" textlink="">
      <xdr:nvSpPr>
        <xdr:cNvPr id="364" name="n_3aveValue【福祉施設】&#10;一人当たり面積">
          <a:extLst>
            <a:ext uri="{FF2B5EF4-FFF2-40B4-BE49-F238E27FC236}">
              <a16:creationId xmlns:a16="http://schemas.microsoft.com/office/drawing/2014/main" id="{26F3D7B9-BCB4-4279-BEC7-3B31229EA518}"/>
            </a:ext>
          </a:extLst>
        </xdr:cNvPr>
        <xdr:cNvSpPr txBox="1"/>
      </xdr:nvSpPr>
      <xdr:spPr>
        <a:xfrm>
          <a:off x="7626427" y="1430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47716</xdr:rowOff>
    </xdr:from>
    <xdr:to>
      <xdr:col>36</xdr:col>
      <xdr:colOff>165100</xdr:colOff>
      <xdr:row>83</xdr:row>
      <xdr:rowOff>149316</xdr:rowOff>
    </xdr:to>
    <xdr:sp macro="" textlink="">
      <xdr:nvSpPr>
        <xdr:cNvPr id="365" name="フローチャート: 判断 364">
          <a:extLst>
            <a:ext uri="{FF2B5EF4-FFF2-40B4-BE49-F238E27FC236}">
              <a16:creationId xmlns:a16="http://schemas.microsoft.com/office/drawing/2014/main" id="{765AF860-CC5C-4513-B2DA-F1E330866712}"/>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140443</xdr:rowOff>
    </xdr:from>
    <xdr:ext cx="469744" cy="259045"/>
    <xdr:sp macro="" textlink="">
      <xdr:nvSpPr>
        <xdr:cNvPr id="366" name="n_4aveValue【福祉施設】&#10;一人当たり面積">
          <a:extLst>
            <a:ext uri="{FF2B5EF4-FFF2-40B4-BE49-F238E27FC236}">
              <a16:creationId xmlns:a16="http://schemas.microsoft.com/office/drawing/2014/main" id="{47DE3E93-279C-4AD3-9BE9-FF331E42104F}"/>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AE054AB8-A057-4328-BBFD-E12EC5DC2C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3CE191C8-08B1-48B3-A62A-45A1335080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B43D66A0-2518-479C-99E6-5E83FA1D89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DFC81F4B-C767-494A-8533-CB990E9A69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9491A81B-1468-48F8-B714-BC88B62820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59145</xdr:rowOff>
    </xdr:from>
    <xdr:to>
      <xdr:col>55</xdr:col>
      <xdr:colOff>50800</xdr:colOff>
      <xdr:row>80</xdr:row>
      <xdr:rowOff>160745</xdr:rowOff>
    </xdr:to>
    <xdr:sp macro="" textlink="">
      <xdr:nvSpPr>
        <xdr:cNvPr id="372" name="楕円 371">
          <a:extLst>
            <a:ext uri="{FF2B5EF4-FFF2-40B4-BE49-F238E27FC236}">
              <a16:creationId xmlns:a16="http://schemas.microsoft.com/office/drawing/2014/main" id="{57EB5937-EB8B-4145-8968-A9EACDFFA0F9}"/>
            </a:ext>
          </a:extLst>
        </xdr:cNvPr>
        <xdr:cNvSpPr/>
      </xdr:nvSpPr>
      <xdr:spPr>
        <a:xfrm>
          <a:off x="10426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82022</xdr:rowOff>
    </xdr:from>
    <xdr:ext cx="469744" cy="259045"/>
    <xdr:sp macro="" textlink="">
      <xdr:nvSpPr>
        <xdr:cNvPr id="373" name="【福祉施設】&#10;一人当たり面積該当値テキスト">
          <a:extLst>
            <a:ext uri="{FF2B5EF4-FFF2-40B4-BE49-F238E27FC236}">
              <a16:creationId xmlns:a16="http://schemas.microsoft.com/office/drawing/2014/main" id="{97322234-9F45-41D8-8633-7C9A8B1B052F}"/>
            </a:ext>
          </a:extLst>
        </xdr:cNvPr>
        <xdr:cNvSpPr txBox="1"/>
      </xdr:nvSpPr>
      <xdr:spPr>
        <a:xfrm>
          <a:off x="10515600" y="136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78739</xdr:rowOff>
    </xdr:from>
    <xdr:to>
      <xdr:col>50</xdr:col>
      <xdr:colOff>165100</xdr:colOff>
      <xdr:row>81</xdr:row>
      <xdr:rowOff>8889</xdr:rowOff>
    </xdr:to>
    <xdr:sp macro="" textlink="">
      <xdr:nvSpPr>
        <xdr:cNvPr id="374" name="楕円 373">
          <a:extLst>
            <a:ext uri="{FF2B5EF4-FFF2-40B4-BE49-F238E27FC236}">
              <a16:creationId xmlns:a16="http://schemas.microsoft.com/office/drawing/2014/main" id="{E896869C-EF25-4253-91B2-B3FE555F9EE1}"/>
            </a:ext>
          </a:extLst>
        </xdr:cNvPr>
        <xdr:cNvSpPr/>
      </xdr:nvSpPr>
      <xdr:spPr>
        <a:xfrm>
          <a:off x="958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109945</xdr:rowOff>
    </xdr:from>
    <xdr:to>
      <xdr:col>55</xdr:col>
      <xdr:colOff>0</xdr:colOff>
      <xdr:row>80</xdr:row>
      <xdr:rowOff>129539</xdr:rowOff>
    </xdr:to>
    <xdr:cxnSp macro="">
      <xdr:nvCxnSpPr>
        <xdr:cNvPr id="375" name="直線コネクタ 374">
          <a:extLst>
            <a:ext uri="{FF2B5EF4-FFF2-40B4-BE49-F238E27FC236}">
              <a16:creationId xmlns:a16="http://schemas.microsoft.com/office/drawing/2014/main" id="{A4CDC64E-8B9A-48F8-BED7-265C83789549}"/>
            </a:ext>
          </a:extLst>
        </xdr:cNvPr>
        <xdr:cNvCxnSpPr/>
      </xdr:nvCxnSpPr>
      <xdr:spPr>
        <a:xfrm flipV="1">
          <a:off x="9639300" y="1382594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101600</xdr:rowOff>
    </xdr:from>
    <xdr:to>
      <xdr:col>46</xdr:col>
      <xdr:colOff>38100</xdr:colOff>
      <xdr:row>81</xdr:row>
      <xdr:rowOff>31750</xdr:rowOff>
    </xdr:to>
    <xdr:sp macro="" textlink="">
      <xdr:nvSpPr>
        <xdr:cNvPr id="376" name="楕円 375">
          <a:extLst>
            <a:ext uri="{FF2B5EF4-FFF2-40B4-BE49-F238E27FC236}">
              <a16:creationId xmlns:a16="http://schemas.microsoft.com/office/drawing/2014/main" id="{631BBDC8-867A-442D-BDBD-DA4ED4A84923}"/>
            </a:ext>
          </a:extLst>
        </xdr:cNvPr>
        <xdr:cNvSpPr/>
      </xdr:nvSpPr>
      <xdr:spPr>
        <a:xfrm>
          <a:off x="869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129539</xdr:rowOff>
    </xdr:from>
    <xdr:to>
      <xdr:col>50</xdr:col>
      <xdr:colOff>114300</xdr:colOff>
      <xdr:row>80</xdr:row>
      <xdr:rowOff>152400</xdr:rowOff>
    </xdr:to>
    <xdr:cxnSp macro="">
      <xdr:nvCxnSpPr>
        <xdr:cNvPr id="377" name="直線コネクタ 376">
          <a:extLst>
            <a:ext uri="{FF2B5EF4-FFF2-40B4-BE49-F238E27FC236}">
              <a16:creationId xmlns:a16="http://schemas.microsoft.com/office/drawing/2014/main" id="{FCE3ED4D-4F60-4F87-8337-8C93C5F02FE7}"/>
            </a:ext>
          </a:extLst>
        </xdr:cNvPr>
        <xdr:cNvCxnSpPr/>
      </xdr:nvCxnSpPr>
      <xdr:spPr>
        <a:xfrm flipV="1">
          <a:off x="8750300" y="13845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144055</xdr:rowOff>
    </xdr:from>
    <xdr:to>
      <xdr:col>41</xdr:col>
      <xdr:colOff>101600</xdr:colOff>
      <xdr:row>81</xdr:row>
      <xdr:rowOff>74205</xdr:rowOff>
    </xdr:to>
    <xdr:sp macro="" textlink="">
      <xdr:nvSpPr>
        <xdr:cNvPr id="378" name="楕円 377">
          <a:extLst>
            <a:ext uri="{FF2B5EF4-FFF2-40B4-BE49-F238E27FC236}">
              <a16:creationId xmlns:a16="http://schemas.microsoft.com/office/drawing/2014/main" id="{4BE5BEEA-65FF-46A9-A7CE-1FD64B5AA635}"/>
            </a:ext>
          </a:extLst>
        </xdr:cNvPr>
        <xdr:cNvSpPr/>
      </xdr:nvSpPr>
      <xdr:spPr>
        <a:xfrm>
          <a:off x="7810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152400</xdr:rowOff>
    </xdr:from>
    <xdr:to>
      <xdr:col>45</xdr:col>
      <xdr:colOff>177800</xdr:colOff>
      <xdr:row>81</xdr:row>
      <xdr:rowOff>23405</xdr:rowOff>
    </xdr:to>
    <xdr:cxnSp macro="">
      <xdr:nvCxnSpPr>
        <xdr:cNvPr id="379" name="直線コネクタ 378">
          <a:extLst>
            <a:ext uri="{FF2B5EF4-FFF2-40B4-BE49-F238E27FC236}">
              <a16:creationId xmlns:a16="http://schemas.microsoft.com/office/drawing/2014/main" id="{8DD62FA8-23F3-4196-9173-49CCB3BD311A}"/>
            </a:ext>
          </a:extLst>
        </xdr:cNvPr>
        <xdr:cNvCxnSpPr/>
      </xdr:nvCxnSpPr>
      <xdr:spPr>
        <a:xfrm flipV="1">
          <a:off x="7861300" y="138684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166914</xdr:rowOff>
    </xdr:from>
    <xdr:to>
      <xdr:col>36</xdr:col>
      <xdr:colOff>165100</xdr:colOff>
      <xdr:row>81</xdr:row>
      <xdr:rowOff>97064</xdr:rowOff>
    </xdr:to>
    <xdr:sp macro="" textlink="">
      <xdr:nvSpPr>
        <xdr:cNvPr id="380" name="楕円 379">
          <a:extLst>
            <a:ext uri="{FF2B5EF4-FFF2-40B4-BE49-F238E27FC236}">
              <a16:creationId xmlns:a16="http://schemas.microsoft.com/office/drawing/2014/main" id="{04BF9477-B9E1-4857-84DB-45415BCBD7AB}"/>
            </a:ext>
          </a:extLst>
        </xdr:cNvPr>
        <xdr:cNvSpPr/>
      </xdr:nvSpPr>
      <xdr:spPr>
        <a:xfrm>
          <a:off x="6921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23405</xdr:rowOff>
    </xdr:from>
    <xdr:to>
      <xdr:col>41</xdr:col>
      <xdr:colOff>50800</xdr:colOff>
      <xdr:row>81</xdr:row>
      <xdr:rowOff>46264</xdr:rowOff>
    </xdr:to>
    <xdr:cxnSp macro="">
      <xdr:nvCxnSpPr>
        <xdr:cNvPr id="381" name="直線コネクタ 380">
          <a:extLst>
            <a:ext uri="{FF2B5EF4-FFF2-40B4-BE49-F238E27FC236}">
              <a16:creationId xmlns:a16="http://schemas.microsoft.com/office/drawing/2014/main" id="{3FAF818E-4732-461E-A19C-ED5EA485E99D}"/>
            </a:ext>
          </a:extLst>
        </xdr:cNvPr>
        <xdr:cNvCxnSpPr/>
      </xdr:nvCxnSpPr>
      <xdr:spPr>
        <a:xfrm flipV="1">
          <a:off x="6972300" y="139108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25416</xdr:rowOff>
    </xdr:from>
    <xdr:ext cx="469744" cy="259045"/>
    <xdr:sp macro="" textlink="">
      <xdr:nvSpPr>
        <xdr:cNvPr id="382" name="n_1mainValue【福祉施設】&#10;一人当たり面積">
          <a:extLst>
            <a:ext uri="{FF2B5EF4-FFF2-40B4-BE49-F238E27FC236}">
              <a16:creationId xmlns:a16="http://schemas.microsoft.com/office/drawing/2014/main" id="{5D027BBA-3A88-49AF-A3BA-6E8133ED0403}"/>
            </a:ext>
          </a:extLst>
        </xdr:cNvPr>
        <xdr:cNvSpPr txBox="1"/>
      </xdr:nvSpPr>
      <xdr:spPr>
        <a:xfrm>
          <a:off x="9391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48277</xdr:rowOff>
    </xdr:from>
    <xdr:ext cx="469744" cy="259045"/>
    <xdr:sp macro="" textlink="">
      <xdr:nvSpPr>
        <xdr:cNvPr id="383" name="n_2mainValue【福祉施設】&#10;一人当たり面積">
          <a:extLst>
            <a:ext uri="{FF2B5EF4-FFF2-40B4-BE49-F238E27FC236}">
              <a16:creationId xmlns:a16="http://schemas.microsoft.com/office/drawing/2014/main" id="{F760CF10-351E-44A8-B11A-B4A067BBB088}"/>
            </a:ext>
          </a:extLst>
        </xdr:cNvPr>
        <xdr:cNvSpPr txBox="1"/>
      </xdr:nvSpPr>
      <xdr:spPr>
        <a:xfrm>
          <a:off x="8515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90732</xdr:rowOff>
    </xdr:from>
    <xdr:ext cx="469744" cy="259045"/>
    <xdr:sp macro="" textlink="">
      <xdr:nvSpPr>
        <xdr:cNvPr id="384" name="n_3mainValue【福祉施設】&#10;一人当たり面積">
          <a:extLst>
            <a:ext uri="{FF2B5EF4-FFF2-40B4-BE49-F238E27FC236}">
              <a16:creationId xmlns:a16="http://schemas.microsoft.com/office/drawing/2014/main" id="{78BD91B1-669C-4900-9CB7-6EFEDFC998D3}"/>
            </a:ext>
          </a:extLst>
        </xdr:cNvPr>
        <xdr:cNvSpPr txBox="1"/>
      </xdr:nvSpPr>
      <xdr:spPr>
        <a:xfrm>
          <a:off x="7626427" y="1363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113591</xdr:rowOff>
    </xdr:from>
    <xdr:ext cx="469744" cy="259045"/>
    <xdr:sp macro="" textlink="">
      <xdr:nvSpPr>
        <xdr:cNvPr id="385" name="n_4mainValue【福祉施設】&#10;一人当たり面積">
          <a:extLst>
            <a:ext uri="{FF2B5EF4-FFF2-40B4-BE49-F238E27FC236}">
              <a16:creationId xmlns:a16="http://schemas.microsoft.com/office/drawing/2014/main" id="{D0196659-193C-4F25-9240-096EF97F4FD5}"/>
            </a:ext>
          </a:extLst>
        </xdr:cNvPr>
        <xdr:cNvSpPr txBox="1"/>
      </xdr:nvSpPr>
      <xdr:spPr>
        <a:xfrm>
          <a:off x="6737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639C57CE-188C-40A1-8AF6-C5E7DE046B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550FBDD4-B1D1-4BAA-973B-8376618D4C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9AE66519-C509-4DD5-AAEC-C14F09EAE0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715B3E0D-B6B8-4430-B510-321B327A04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025EA2C2-2483-4000-A56B-D1A1BFBC3D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E41C73D1-7DB7-4435-AD9B-07632E4031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5CAC1D1F-7472-41AC-A70F-905AE9F7D6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29B36E15-66B3-432F-9BDB-235D5FAA3E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697708E5-A241-435D-8BDA-BB7A3476A4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99CBBEEA-D9C9-49D2-B3C2-4BE72BF88A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48D6206F-7993-46AD-B331-64D9F602D5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06912F94-00D7-4003-B1A3-DB097A49A6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E642F25B-D8CF-4CD6-9EBB-BD9FCE5986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8DFBD9E3-426C-4A11-B399-1069AB4C9A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913ED2D9-D83B-4852-A3E7-3AB58334EE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1DFD15EE-EB99-4EF1-820B-5E322332072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B5FE8627-6655-45C7-AC12-7689BB9DE5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A12C08F4-4C50-498E-AA42-6B678DE0BE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FC9C19F7-8340-47BF-9EB9-F1493D9778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4F97ECE0-D4E6-4E1A-9576-8C6C89680F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DE6337A5-2DC8-4318-9F3E-C0C27A42FD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4C4EDD82-9E61-4228-B506-48CB76132B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8653AEF9-C099-4054-8C93-EFC53A0127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AF7657F6-42D9-4DA4-B1E4-BFDDCD7DB0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4F48C582-13A8-41C6-977A-A11192A9AC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C06808F8-FA5C-4A3B-87F9-6746C19557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5E9E1412-A0DB-40B0-ACA9-F2EFCDB94B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a:extLst>
            <a:ext uri="{FF2B5EF4-FFF2-40B4-BE49-F238E27FC236}">
              <a16:creationId xmlns:a16="http://schemas.microsoft.com/office/drawing/2014/main" id="{903880F1-2C2B-4E91-BBAA-7CA765D15A0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a:extLst>
            <a:ext uri="{FF2B5EF4-FFF2-40B4-BE49-F238E27FC236}">
              <a16:creationId xmlns:a16="http://schemas.microsoft.com/office/drawing/2014/main" id="{87FEFD0F-37FE-41B8-A636-36053688BD8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a:extLst>
            <a:ext uri="{FF2B5EF4-FFF2-40B4-BE49-F238E27FC236}">
              <a16:creationId xmlns:a16="http://schemas.microsoft.com/office/drawing/2014/main" id="{839CC4FB-4584-44AA-99B2-71D90E59266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a:extLst>
            <a:ext uri="{FF2B5EF4-FFF2-40B4-BE49-F238E27FC236}">
              <a16:creationId xmlns:a16="http://schemas.microsoft.com/office/drawing/2014/main" id="{1A6D63A4-A5A7-45CA-8881-6C4FA7A5012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a:extLst>
            <a:ext uri="{FF2B5EF4-FFF2-40B4-BE49-F238E27FC236}">
              <a16:creationId xmlns:a16="http://schemas.microsoft.com/office/drawing/2014/main" id="{845F8152-B22B-4934-836C-441346BE062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a:extLst>
            <a:ext uri="{FF2B5EF4-FFF2-40B4-BE49-F238E27FC236}">
              <a16:creationId xmlns:a16="http://schemas.microsoft.com/office/drawing/2014/main" id="{915F872A-B27E-447A-BFF9-D5DBDCFF52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a:extLst>
            <a:ext uri="{FF2B5EF4-FFF2-40B4-BE49-F238E27FC236}">
              <a16:creationId xmlns:a16="http://schemas.microsoft.com/office/drawing/2014/main" id="{7B6F19DE-C354-4BF1-8AF0-8D7C8FA1DC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a:extLst>
            <a:ext uri="{FF2B5EF4-FFF2-40B4-BE49-F238E27FC236}">
              <a16:creationId xmlns:a16="http://schemas.microsoft.com/office/drawing/2014/main" id="{22B32720-703C-48C9-A698-ADC8B28088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a:extLst>
            <a:ext uri="{FF2B5EF4-FFF2-40B4-BE49-F238E27FC236}">
              <a16:creationId xmlns:a16="http://schemas.microsoft.com/office/drawing/2014/main" id="{C22C9F8A-06F3-4470-BB6A-8AA946B21A6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a:extLst>
            <a:ext uri="{FF2B5EF4-FFF2-40B4-BE49-F238E27FC236}">
              <a16:creationId xmlns:a16="http://schemas.microsoft.com/office/drawing/2014/main" id="{C6435C8F-60F7-4121-8F7A-5C88739711A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BE83511F-5B4E-4F16-840F-1D608EB5B9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7894108C-CE14-4145-83A3-95D671808D5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A441B614-7754-4078-82D3-DFD0E47CC5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40</xdr:row>
      <xdr:rowOff>108585</xdr:rowOff>
    </xdr:to>
    <xdr:cxnSp macro="">
      <xdr:nvCxnSpPr>
        <xdr:cNvPr id="426" name="直線コネクタ 425">
          <a:extLst>
            <a:ext uri="{FF2B5EF4-FFF2-40B4-BE49-F238E27FC236}">
              <a16:creationId xmlns:a16="http://schemas.microsoft.com/office/drawing/2014/main" id="{E45D23A9-065E-4761-BE32-6684D3A2B4A8}"/>
            </a:ext>
          </a:extLst>
        </xdr:cNvPr>
        <xdr:cNvCxnSpPr/>
      </xdr:nvCxnSpPr>
      <xdr:spPr>
        <a:xfrm flipV="1">
          <a:off x="16318864" y="589407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112412</xdr:rowOff>
    </xdr:from>
    <xdr:ext cx="405111" cy="259045"/>
    <xdr:sp macro="" textlink="">
      <xdr:nvSpPr>
        <xdr:cNvPr id="427" name="【一般廃棄物処理施設】&#10;有形固定資産減価償却率最小値テキスト">
          <a:extLst>
            <a:ext uri="{FF2B5EF4-FFF2-40B4-BE49-F238E27FC236}">
              <a16:creationId xmlns:a16="http://schemas.microsoft.com/office/drawing/2014/main" id="{B3AFF409-1567-467D-AC04-B05877F7160A}"/>
            </a:ext>
          </a:extLst>
        </xdr:cNvPr>
        <xdr:cNvSpPr txBox="1"/>
      </xdr:nvSpPr>
      <xdr:spPr>
        <a:xfrm>
          <a:off x="16357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108585</xdr:rowOff>
    </xdr:from>
    <xdr:to>
      <xdr:col>86</xdr:col>
      <xdr:colOff>25400</xdr:colOff>
      <xdr:row>40</xdr:row>
      <xdr:rowOff>108585</xdr:rowOff>
    </xdr:to>
    <xdr:cxnSp macro="">
      <xdr:nvCxnSpPr>
        <xdr:cNvPr id="428" name="直線コネクタ 427">
          <a:extLst>
            <a:ext uri="{FF2B5EF4-FFF2-40B4-BE49-F238E27FC236}">
              <a16:creationId xmlns:a16="http://schemas.microsoft.com/office/drawing/2014/main" id="{1D6CDD32-9230-4D9B-B0B2-B7A12501CA33}"/>
            </a:ext>
          </a:extLst>
        </xdr:cNvPr>
        <xdr:cNvCxnSpPr/>
      </xdr:nvCxnSpPr>
      <xdr:spPr>
        <a:xfrm>
          <a:off x="16230600" y="69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79B8AB3B-5977-4D9E-9FE6-1B9168DE02D2}"/>
            </a:ext>
          </a:extLst>
        </xdr:cNvPr>
        <xdr:cNvSpPr txBox="1"/>
      </xdr:nvSpPr>
      <xdr:spPr>
        <a:xfrm>
          <a:off x="16357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430" name="直線コネクタ 429">
          <a:extLst>
            <a:ext uri="{FF2B5EF4-FFF2-40B4-BE49-F238E27FC236}">
              <a16:creationId xmlns:a16="http://schemas.microsoft.com/office/drawing/2014/main" id="{E57E3850-3B08-4D73-9432-C4FE243E307B}"/>
            </a:ext>
          </a:extLst>
        </xdr:cNvPr>
        <xdr:cNvCxnSpPr/>
      </xdr:nvCxnSpPr>
      <xdr:spPr>
        <a:xfrm>
          <a:off x="16230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7388EBFB-25A9-458F-BF5F-D0CF9CC984B2}"/>
            </a:ext>
          </a:extLst>
        </xdr:cNvPr>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32" name="フローチャート: 判断 431">
          <a:extLst>
            <a:ext uri="{FF2B5EF4-FFF2-40B4-BE49-F238E27FC236}">
              <a16:creationId xmlns:a16="http://schemas.microsoft.com/office/drawing/2014/main" id="{6F086CB4-8ABF-4BF2-AA3C-6684262ACDAD}"/>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33" name="フローチャート: 判断 432">
          <a:extLst>
            <a:ext uri="{FF2B5EF4-FFF2-40B4-BE49-F238E27FC236}">
              <a16:creationId xmlns:a16="http://schemas.microsoft.com/office/drawing/2014/main" id="{4046095E-71A7-4FF4-BE86-574318440F8A}"/>
            </a:ext>
          </a:extLst>
        </xdr:cNvPr>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165752</xdr:rowOff>
    </xdr:from>
    <xdr:ext cx="405111" cy="259045"/>
    <xdr:sp macro="" textlink="">
      <xdr:nvSpPr>
        <xdr:cNvPr id="434" name="n_1aveValue【一般廃棄物処理施設】&#10;有形固定資産減価償却率">
          <a:extLst>
            <a:ext uri="{FF2B5EF4-FFF2-40B4-BE49-F238E27FC236}">
              <a16:creationId xmlns:a16="http://schemas.microsoft.com/office/drawing/2014/main" id="{F35D4DEC-167A-474A-844F-E12FA058976F}"/>
            </a:ext>
          </a:extLst>
        </xdr:cNvPr>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31115</xdr:rowOff>
    </xdr:from>
    <xdr:to>
      <xdr:col>76</xdr:col>
      <xdr:colOff>165100</xdr:colOff>
      <xdr:row>37</xdr:row>
      <xdr:rowOff>132715</xdr:rowOff>
    </xdr:to>
    <xdr:sp macro="" textlink="">
      <xdr:nvSpPr>
        <xdr:cNvPr id="435" name="フローチャート: 判断 434">
          <a:extLst>
            <a:ext uri="{FF2B5EF4-FFF2-40B4-BE49-F238E27FC236}">
              <a16:creationId xmlns:a16="http://schemas.microsoft.com/office/drawing/2014/main" id="{C842E860-1F35-4E16-B915-BE9D230666AC}"/>
            </a:ext>
          </a:extLst>
        </xdr:cNvPr>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123842</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190D0671-6E48-4D77-9E0A-347FDBAAB8F2}"/>
            </a:ext>
          </a:extLst>
        </xdr:cNvPr>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170180</xdr:rowOff>
    </xdr:from>
    <xdr:to>
      <xdr:col>72</xdr:col>
      <xdr:colOff>38100</xdr:colOff>
      <xdr:row>38</xdr:row>
      <xdr:rowOff>100330</xdr:rowOff>
    </xdr:to>
    <xdr:sp macro="" textlink="">
      <xdr:nvSpPr>
        <xdr:cNvPr id="437" name="フローチャート: 判断 436">
          <a:extLst>
            <a:ext uri="{FF2B5EF4-FFF2-40B4-BE49-F238E27FC236}">
              <a16:creationId xmlns:a16="http://schemas.microsoft.com/office/drawing/2014/main" id="{6B114C93-5F01-4946-89FE-E468A9AF7026}"/>
            </a:ext>
          </a:extLst>
        </xdr:cNvPr>
        <xdr:cNvSpPr/>
      </xdr:nvSpPr>
      <xdr:spPr>
        <a:xfrm>
          <a:off x="13652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91457</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651B225F-63A2-416B-8CD8-F08D5925C182}"/>
            </a:ext>
          </a:extLst>
        </xdr:cNvPr>
        <xdr:cNvSpPr txBox="1"/>
      </xdr:nvSpPr>
      <xdr:spPr>
        <a:xfrm>
          <a:off x="13500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149225</xdr:rowOff>
    </xdr:from>
    <xdr:to>
      <xdr:col>67</xdr:col>
      <xdr:colOff>101600</xdr:colOff>
      <xdr:row>38</xdr:row>
      <xdr:rowOff>79375</xdr:rowOff>
    </xdr:to>
    <xdr:sp macro="" textlink="">
      <xdr:nvSpPr>
        <xdr:cNvPr id="439" name="フローチャート: 判断 438">
          <a:extLst>
            <a:ext uri="{FF2B5EF4-FFF2-40B4-BE49-F238E27FC236}">
              <a16:creationId xmlns:a16="http://schemas.microsoft.com/office/drawing/2014/main" id="{D120C26E-FB2C-40C5-BD5C-9A20E56493B9}"/>
            </a:ext>
          </a:extLst>
        </xdr:cNvPr>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70502</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A4FB27A7-A062-4EA3-838F-3F8F3D1A2ABA}"/>
            </a:ext>
          </a:extLst>
        </xdr:cNvPr>
        <xdr:cNvSpPr txBox="1"/>
      </xdr:nvSpPr>
      <xdr:spPr>
        <a:xfrm>
          <a:off x="12611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58E0E477-3078-4A2F-BD40-6772ADA79A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545CFDFB-F9E4-4EE4-868E-6A7C88FAA0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B49412BC-78EC-4804-8AFE-26AF58D89D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F33E57EC-2CD5-45C9-BC41-4B4A238EE0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BA291921-13C2-4C86-951A-8F7EED4DAE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46" name="楕円 445">
          <a:extLst>
            <a:ext uri="{FF2B5EF4-FFF2-40B4-BE49-F238E27FC236}">
              <a16:creationId xmlns:a16="http://schemas.microsoft.com/office/drawing/2014/main" id="{6EA81022-AA36-40E9-96E0-1579940C883C}"/>
            </a:ext>
          </a:extLst>
        </xdr:cNvPr>
        <xdr:cNvSpPr/>
      </xdr:nvSpPr>
      <xdr:spPr>
        <a:xfrm>
          <a:off x="16268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112412</xdr:rowOff>
    </xdr:from>
    <xdr:ext cx="405111" cy="259045"/>
    <xdr:sp macro="" textlink="">
      <xdr:nvSpPr>
        <xdr:cNvPr id="447" name="【一般廃棄物処理施設】&#10;有形固定資産減価償却率該当値テキスト">
          <a:extLst>
            <a:ext uri="{FF2B5EF4-FFF2-40B4-BE49-F238E27FC236}">
              <a16:creationId xmlns:a16="http://schemas.microsoft.com/office/drawing/2014/main" id="{F53E2B2D-30E3-4233-B223-2BE32B74F761}"/>
            </a:ext>
          </a:extLst>
        </xdr:cNvPr>
        <xdr:cNvSpPr txBox="1"/>
      </xdr:nvSpPr>
      <xdr:spPr>
        <a:xfrm>
          <a:off x="16357600"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448" name="楕円 447">
          <a:extLst>
            <a:ext uri="{FF2B5EF4-FFF2-40B4-BE49-F238E27FC236}">
              <a16:creationId xmlns:a16="http://schemas.microsoft.com/office/drawing/2014/main" id="{DCA07651-0887-4E89-A852-EEA3749C8354}"/>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38</xdr:row>
      <xdr:rowOff>13335</xdr:rowOff>
    </xdr:to>
    <xdr:cxnSp macro="">
      <xdr:nvCxnSpPr>
        <xdr:cNvPr id="449" name="直線コネクタ 448">
          <a:extLst>
            <a:ext uri="{FF2B5EF4-FFF2-40B4-BE49-F238E27FC236}">
              <a16:creationId xmlns:a16="http://schemas.microsoft.com/office/drawing/2014/main" id="{A7C71C94-ACC0-4FBF-834A-5F21345895C6}"/>
            </a:ext>
          </a:extLst>
        </xdr:cNvPr>
        <xdr:cNvCxnSpPr/>
      </xdr:nvCxnSpPr>
      <xdr:spPr>
        <a:xfrm>
          <a:off x="15481300" y="64655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450" name="楕円 449">
          <a:extLst>
            <a:ext uri="{FF2B5EF4-FFF2-40B4-BE49-F238E27FC236}">
              <a16:creationId xmlns:a16="http://schemas.microsoft.com/office/drawing/2014/main" id="{0A2C1E06-9C73-4C8A-BFBD-566EF657A0F5}"/>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121920</xdr:rowOff>
    </xdr:to>
    <xdr:cxnSp macro="">
      <xdr:nvCxnSpPr>
        <xdr:cNvPr id="451" name="直線コネクタ 450">
          <a:extLst>
            <a:ext uri="{FF2B5EF4-FFF2-40B4-BE49-F238E27FC236}">
              <a16:creationId xmlns:a16="http://schemas.microsoft.com/office/drawing/2014/main" id="{390C480F-F5FC-4E4E-8C88-47FCDF816F4B}"/>
            </a:ext>
          </a:extLst>
        </xdr:cNvPr>
        <xdr:cNvCxnSpPr/>
      </xdr:nvCxnSpPr>
      <xdr:spPr>
        <a:xfrm>
          <a:off x="14592300" y="6402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52" name="楕円 451">
          <a:extLst>
            <a:ext uri="{FF2B5EF4-FFF2-40B4-BE49-F238E27FC236}">
              <a16:creationId xmlns:a16="http://schemas.microsoft.com/office/drawing/2014/main" id="{0FECD341-E62A-4F10-88B1-519847453879}"/>
            </a:ext>
          </a:extLst>
        </xdr:cNvPr>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167640</xdr:rowOff>
    </xdr:from>
    <xdr:to>
      <xdr:col>76</xdr:col>
      <xdr:colOff>114300</xdr:colOff>
      <xdr:row>37</xdr:row>
      <xdr:rowOff>59055</xdr:rowOff>
    </xdr:to>
    <xdr:cxnSp macro="">
      <xdr:nvCxnSpPr>
        <xdr:cNvPr id="453" name="直線コネクタ 452">
          <a:extLst>
            <a:ext uri="{FF2B5EF4-FFF2-40B4-BE49-F238E27FC236}">
              <a16:creationId xmlns:a16="http://schemas.microsoft.com/office/drawing/2014/main" id="{919B1AA7-689E-4011-BA6C-81A2E74096C6}"/>
            </a:ext>
          </a:extLst>
        </xdr:cNvPr>
        <xdr:cNvCxnSpPr/>
      </xdr:nvCxnSpPr>
      <xdr:spPr>
        <a:xfrm>
          <a:off x="13703300" y="63398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53975</xdr:rowOff>
    </xdr:from>
    <xdr:to>
      <xdr:col>67</xdr:col>
      <xdr:colOff>101600</xdr:colOff>
      <xdr:row>36</xdr:row>
      <xdr:rowOff>155575</xdr:rowOff>
    </xdr:to>
    <xdr:sp macro="" textlink="">
      <xdr:nvSpPr>
        <xdr:cNvPr id="454" name="楕円 453">
          <a:extLst>
            <a:ext uri="{FF2B5EF4-FFF2-40B4-BE49-F238E27FC236}">
              <a16:creationId xmlns:a16="http://schemas.microsoft.com/office/drawing/2014/main" id="{4DB13B60-4A72-4FC4-8D08-4E81769E2FFF}"/>
            </a:ext>
          </a:extLst>
        </xdr:cNvPr>
        <xdr:cNvSpPr/>
      </xdr:nvSpPr>
      <xdr:spPr>
        <a:xfrm>
          <a:off x="12763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104775</xdr:rowOff>
    </xdr:from>
    <xdr:to>
      <xdr:col>71</xdr:col>
      <xdr:colOff>177800</xdr:colOff>
      <xdr:row>36</xdr:row>
      <xdr:rowOff>167640</xdr:rowOff>
    </xdr:to>
    <xdr:cxnSp macro="">
      <xdr:nvCxnSpPr>
        <xdr:cNvPr id="455" name="直線コネクタ 454">
          <a:extLst>
            <a:ext uri="{FF2B5EF4-FFF2-40B4-BE49-F238E27FC236}">
              <a16:creationId xmlns:a16="http://schemas.microsoft.com/office/drawing/2014/main" id="{36CFA5E1-FD49-4003-83EF-CFD0E5B7CFCD}"/>
            </a:ext>
          </a:extLst>
        </xdr:cNvPr>
        <xdr:cNvCxnSpPr/>
      </xdr:nvCxnSpPr>
      <xdr:spPr>
        <a:xfrm>
          <a:off x="12814300" y="62769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F799F7C1-B246-49FA-B43A-F618FBE611F4}"/>
            </a:ext>
          </a:extLst>
        </xdr:cNvPr>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28F48E17-F737-46CB-A188-E275A8AE9217}"/>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58" name="n_3mainValue【一般廃棄物処理施設】&#10;有形固定資産減価償却率">
          <a:extLst>
            <a:ext uri="{FF2B5EF4-FFF2-40B4-BE49-F238E27FC236}">
              <a16:creationId xmlns:a16="http://schemas.microsoft.com/office/drawing/2014/main" id="{298FB4E7-43D8-42EB-A206-A602ED5E49D1}"/>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652</xdr:rowOff>
    </xdr:from>
    <xdr:ext cx="405111" cy="259045"/>
    <xdr:sp macro="" textlink="">
      <xdr:nvSpPr>
        <xdr:cNvPr id="459" name="n_4mainValue【一般廃棄物処理施設】&#10;有形固定資産減価償却率">
          <a:extLst>
            <a:ext uri="{FF2B5EF4-FFF2-40B4-BE49-F238E27FC236}">
              <a16:creationId xmlns:a16="http://schemas.microsoft.com/office/drawing/2014/main" id="{27B33640-911B-430A-BE08-B56673FC6B90}"/>
            </a:ext>
          </a:extLst>
        </xdr:cNvPr>
        <xdr:cNvSpPr txBox="1"/>
      </xdr:nvSpPr>
      <xdr:spPr>
        <a:xfrm>
          <a:off x="12611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9384BE2A-FFD3-4D80-8C7A-8803DFAF76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29AB49A4-D66D-4377-B9F1-19644A2A07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59B0AE5C-7696-473E-B646-E55A4C1B30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0CD71315-3CFD-42DE-8C86-B82017BFD9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03BDBA0A-304E-4EEB-BDA0-2C02712C3D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C0EB2903-C3D4-4B08-8D47-50EC2EBD09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4C1347E2-9549-4A0D-8C72-9D42DF0E9A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A6BF7BAB-04C7-4D30-9204-7D181B523F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24A83B26-4EB0-4DAE-8082-A9A3E8E191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34D53C60-9DF3-4833-AE76-F031F101AE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578B3E7F-5CB9-4A74-BC1F-F797BA3E03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a:extLst>
            <a:ext uri="{FF2B5EF4-FFF2-40B4-BE49-F238E27FC236}">
              <a16:creationId xmlns:a16="http://schemas.microsoft.com/office/drawing/2014/main" id="{328F55B6-C40D-4FCA-A749-E815E0BC483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550CFE8B-1698-4AB5-B239-B9A7ED41E5D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a:extLst>
            <a:ext uri="{FF2B5EF4-FFF2-40B4-BE49-F238E27FC236}">
              <a16:creationId xmlns:a16="http://schemas.microsoft.com/office/drawing/2014/main" id="{5F1A0027-9D5F-4B91-B3E9-CB40367BC6A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436D758B-E152-47E5-AD3B-CF3269E114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1F0A4FED-A669-4B93-B7DB-454A1F21AD6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E60EA987-3337-4AB4-ABD0-6B789A52713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a:extLst>
            <a:ext uri="{FF2B5EF4-FFF2-40B4-BE49-F238E27FC236}">
              <a16:creationId xmlns:a16="http://schemas.microsoft.com/office/drawing/2014/main" id="{16AEA7CE-AF87-4443-8102-17B5BCF6B32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34B80259-AD12-402D-BDF5-B1AE6AC8ADB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a:extLst>
            <a:ext uri="{FF2B5EF4-FFF2-40B4-BE49-F238E27FC236}">
              <a16:creationId xmlns:a16="http://schemas.microsoft.com/office/drawing/2014/main" id="{3247D708-8F93-4BF5-ADB4-D5EC85FCDA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6D4454C2-A579-4E9D-B730-D038C56E9C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E1F09E53-7A71-4B46-AAA1-9DC3D3A3DCF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5F887BD0-D525-46D7-AA31-6A03013878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2023</xdr:rowOff>
    </xdr:from>
    <xdr:to>
      <xdr:col>116</xdr:col>
      <xdr:colOff>62864</xdr:colOff>
      <xdr:row>42</xdr:row>
      <xdr:rowOff>23454</xdr:rowOff>
    </xdr:to>
    <xdr:cxnSp macro="">
      <xdr:nvCxnSpPr>
        <xdr:cNvPr id="483" name="直線コネクタ 482">
          <a:extLst>
            <a:ext uri="{FF2B5EF4-FFF2-40B4-BE49-F238E27FC236}">
              <a16:creationId xmlns:a16="http://schemas.microsoft.com/office/drawing/2014/main" id="{AFEEA2B3-444A-472A-969B-0077F05B607B}"/>
            </a:ext>
          </a:extLst>
        </xdr:cNvPr>
        <xdr:cNvCxnSpPr/>
      </xdr:nvCxnSpPr>
      <xdr:spPr>
        <a:xfrm flipV="1">
          <a:off x="22160864" y="5831323"/>
          <a:ext cx="0" cy="139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27281</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892D2916-8063-47AA-8992-39F8663BF7CF}"/>
            </a:ext>
          </a:extLst>
        </xdr:cNvPr>
        <xdr:cNvSpPr txBox="1"/>
      </xdr:nvSpPr>
      <xdr:spPr>
        <a:xfrm>
          <a:off x="22199600" y="722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23454</xdr:rowOff>
    </xdr:from>
    <xdr:to>
      <xdr:col>116</xdr:col>
      <xdr:colOff>152400</xdr:colOff>
      <xdr:row>42</xdr:row>
      <xdr:rowOff>23454</xdr:rowOff>
    </xdr:to>
    <xdr:cxnSp macro="">
      <xdr:nvCxnSpPr>
        <xdr:cNvPr id="485" name="直線コネクタ 484">
          <a:extLst>
            <a:ext uri="{FF2B5EF4-FFF2-40B4-BE49-F238E27FC236}">
              <a16:creationId xmlns:a16="http://schemas.microsoft.com/office/drawing/2014/main" id="{043AD13B-0C4B-4674-8B37-8667266B486A}"/>
            </a:ext>
          </a:extLst>
        </xdr:cNvPr>
        <xdr:cNvCxnSpPr/>
      </xdr:nvCxnSpPr>
      <xdr:spPr>
        <a:xfrm>
          <a:off x="22072600" y="722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120150</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0D2644D2-A5C7-46DF-BA7D-B4B99F38FFD2}"/>
            </a:ext>
          </a:extLst>
        </xdr:cNvPr>
        <xdr:cNvSpPr txBox="1"/>
      </xdr:nvSpPr>
      <xdr:spPr>
        <a:xfrm>
          <a:off x="22199600" y="560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2023</xdr:rowOff>
    </xdr:from>
    <xdr:to>
      <xdr:col>116</xdr:col>
      <xdr:colOff>152400</xdr:colOff>
      <xdr:row>34</xdr:row>
      <xdr:rowOff>2023</xdr:rowOff>
    </xdr:to>
    <xdr:cxnSp macro="">
      <xdr:nvCxnSpPr>
        <xdr:cNvPr id="487" name="直線コネクタ 486">
          <a:extLst>
            <a:ext uri="{FF2B5EF4-FFF2-40B4-BE49-F238E27FC236}">
              <a16:creationId xmlns:a16="http://schemas.microsoft.com/office/drawing/2014/main" id="{7250FB51-3C43-442A-A584-C12AB9AB646E}"/>
            </a:ext>
          </a:extLst>
        </xdr:cNvPr>
        <xdr:cNvCxnSpPr/>
      </xdr:nvCxnSpPr>
      <xdr:spPr>
        <a:xfrm>
          <a:off x="22072600" y="583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102939</xdr:rowOff>
    </xdr:from>
    <xdr:ext cx="599010" cy="259045"/>
    <xdr:sp macro="" textlink="">
      <xdr:nvSpPr>
        <xdr:cNvPr id="488" name="【一般廃棄物処理施設】&#10;一人当たり有形固定資産（償却資産）額平均値テキスト">
          <a:extLst>
            <a:ext uri="{FF2B5EF4-FFF2-40B4-BE49-F238E27FC236}">
              <a16:creationId xmlns:a16="http://schemas.microsoft.com/office/drawing/2014/main" id="{1E745F91-6EAE-4D10-843D-25760FAC6553}"/>
            </a:ext>
          </a:extLst>
        </xdr:cNvPr>
        <xdr:cNvSpPr txBox="1"/>
      </xdr:nvSpPr>
      <xdr:spPr>
        <a:xfrm>
          <a:off x="22199600" y="6618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80062</xdr:rowOff>
    </xdr:from>
    <xdr:to>
      <xdr:col>116</xdr:col>
      <xdr:colOff>114300</xdr:colOff>
      <xdr:row>40</xdr:row>
      <xdr:rowOff>10212</xdr:rowOff>
    </xdr:to>
    <xdr:sp macro="" textlink="">
      <xdr:nvSpPr>
        <xdr:cNvPr id="489" name="フローチャート: 判断 488">
          <a:extLst>
            <a:ext uri="{FF2B5EF4-FFF2-40B4-BE49-F238E27FC236}">
              <a16:creationId xmlns:a16="http://schemas.microsoft.com/office/drawing/2014/main" id="{EE53378C-491E-4AD5-B13F-0274B582EAB8}"/>
            </a:ext>
          </a:extLst>
        </xdr:cNvPr>
        <xdr:cNvSpPr/>
      </xdr:nvSpPr>
      <xdr:spPr>
        <a:xfrm>
          <a:off x="221107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111682</xdr:rowOff>
    </xdr:from>
    <xdr:to>
      <xdr:col>112</xdr:col>
      <xdr:colOff>38100</xdr:colOff>
      <xdr:row>40</xdr:row>
      <xdr:rowOff>41832</xdr:rowOff>
    </xdr:to>
    <xdr:sp macro="" textlink="">
      <xdr:nvSpPr>
        <xdr:cNvPr id="490" name="フローチャート: 判断 489">
          <a:extLst>
            <a:ext uri="{FF2B5EF4-FFF2-40B4-BE49-F238E27FC236}">
              <a16:creationId xmlns:a16="http://schemas.microsoft.com/office/drawing/2014/main" id="{9BAA05DF-7DA3-4F89-9870-A350CC295799}"/>
            </a:ext>
          </a:extLst>
        </xdr:cNvPr>
        <xdr:cNvSpPr/>
      </xdr:nvSpPr>
      <xdr:spPr>
        <a:xfrm>
          <a:off x="21272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58359</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3E44B053-7A4E-42DB-9D33-4B857416BC37}"/>
            </a:ext>
          </a:extLst>
        </xdr:cNvPr>
        <xdr:cNvSpPr txBox="1"/>
      </xdr:nvSpPr>
      <xdr:spPr>
        <a:xfrm>
          <a:off x="210110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101622</xdr:rowOff>
    </xdr:from>
    <xdr:to>
      <xdr:col>107</xdr:col>
      <xdr:colOff>101600</xdr:colOff>
      <xdr:row>40</xdr:row>
      <xdr:rowOff>31772</xdr:rowOff>
    </xdr:to>
    <xdr:sp macro="" textlink="">
      <xdr:nvSpPr>
        <xdr:cNvPr id="492" name="フローチャート: 判断 491">
          <a:extLst>
            <a:ext uri="{FF2B5EF4-FFF2-40B4-BE49-F238E27FC236}">
              <a16:creationId xmlns:a16="http://schemas.microsoft.com/office/drawing/2014/main" id="{C4A695DF-0580-4A95-93EF-40ABA495DB4C}"/>
            </a:ext>
          </a:extLst>
        </xdr:cNvPr>
        <xdr:cNvSpPr/>
      </xdr:nvSpPr>
      <xdr:spPr>
        <a:xfrm>
          <a:off x="20383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48299</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A1F2FDA8-B242-4A9B-8F60-E5594A30ABB3}"/>
            </a:ext>
          </a:extLst>
        </xdr:cNvPr>
        <xdr:cNvSpPr txBox="1"/>
      </xdr:nvSpPr>
      <xdr:spPr>
        <a:xfrm>
          <a:off x="20134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93081</xdr:rowOff>
    </xdr:from>
    <xdr:to>
      <xdr:col>102</xdr:col>
      <xdr:colOff>165100</xdr:colOff>
      <xdr:row>40</xdr:row>
      <xdr:rowOff>23231</xdr:rowOff>
    </xdr:to>
    <xdr:sp macro="" textlink="">
      <xdr:nvSpPr>
        <xdr:cNvPr id="494" name="フローチャート: 判断 493">
          <a:extLst>
            <a:ext uri="{FF2B5EF4-FFF2-40B4-BE49-F238E27FC236}">
              <a16:creationId xmlns:a16="http://schemas.microsoft.com/office/drawing/2014/main" id="{201E361A-964C-4E9F-8FF6-59C14055F884}"/>
            </a:ext>
          </a:extLst>
        </xdr:cNvPr>
        <xdr:cNvSpPr/>
      </xdr:nvSpPr>
      <xdr:spPr>
        <a:xfrm>
          <a:off x="19494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39758</xdr:rowOff>
    </xdr:from>
    <xdr:ext cx="599010" cy="259045"/>
    <xdr:sp macro="" textlink="">
      <xdr:nvSpPr>
        <xdr:cNvPr id="495" name="n_3aveValue【一般廃棄物処理施設】&#10;一人当たり有形固定資産（償却資産）額">
          <a:extLst>
            <a:ext uri="{FF2B5EF4-FFF2-40B4-BE49-F238E27FC236}">
              <a16:creationId xmlns:a16="http://schemas.microsoft.com/office/drawing/2014/main" id="{CD1AC110-CF67-4E68-88CD-B369EDAD850D}"/>
            </a:ext>
          </a:extLst>
        </xdr:cNvPr>
        <xdr:cNvSpPr txBox="1"/>
      </xdr:nvSpPr>
      <xdr:spPr>
        <a:xfrm>
          <a:off x="19245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79262</xdr:rowOff>
    </xdr:from>
    <xdr:to>
      <xdr:col>98</xdr:col>
      <xdr:colOff>38100</xdr:colOff>
      <xdr:row>40</xdr:row>
      <xdr:rowOff>9412</xdr:rowOff>
    </xdr:to>
    <xdr:sp macro="" textlink="">
      <xdr:nvSpPr>
        <xdr:cNvPr id="496" name="フローチャート: 判断 495">
          <a:extLst>
            <a:ext uri="{FF2B5EF4-FFF2-40B4-BE49-F238E27FC236}">
              <a16:creationId xmlns:a16="http://schemas.microsoft.com/office/drawing/2014/main" id="{9F25E1E4-3369-4D4B-9C68-0CD31C55CAF6}"/>
            </a:ext>
          </a:extLst>
        </xdr:cNvPr>
        <xdr:cNvSpPr/>
      </xdr:nvSpPr>
      <xdr:spPr>
        <a:xfrm>
          <a:off x="18605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25939</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8A67C9BC-B348-4EE2-A5EA-694472811C75}"/>
            </a:ext>
          </a:extLst>
        </xdr:cNvPr>
        <xdr:cNvSpPr txBox="1"/>
      </xdr:nvSpPr>
      <xdr:spPr>
        <a:xfrm>
          <a:off x="18356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DB6477F3-AF95-40BA-BF8E-B953F153A9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967BA010-749D-4DF7-8B43-8F3A1AD48ED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80BC25FF-8908-4BB2-8EF2-3E6AE45817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F2309F67-F217-4CB5-9B15-FCC02A529E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622D4F5E-509C-44E4-91DA-8930B58FB2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xdr:rowOff>
    </xdr:from>
    <xdr:to>
      <xdr:col>116</xdr:col>
      <xdr:colOff>114300</xdr:colOff>
      <xdr:row>41</xdr:row>
      <xdr:rowOff>102692</xdr:rowOff>
    </xdr:to>
    <xdr:sp macro="" textlink="">
      <xdr:nvSpPr>
        <xdr:cNvPr id="503" name="楕円 502">
          <a:extLst>
            <a:ext uri="{FF2B5EF4-FFF2-40B4-BE49-F238E27FC236}">
              <a16:creationId xmlns:a16="http://schemas.microsoft.com/office/drawing/2014/main" id="{80F40528-279E-4E21-995D-2586F6F21DF2}"/>
            </a:ext>
          </a:extLst>
        </xdr:cNvPr>
        <xdr:cNvSpPr/>
      </xdr:nvSpPr>
      <xdr:spPr>
        <a:xfrm>
          <a:off x="22110700" y="70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150969</xdr:rowOff>
    </xdr:from>
    <xdr:ext cx="534377" cy="259045"/>
    <xdr:sp macro="" textlink="">
      <xdr:nvSpPr>
        <xdr:cNvPr id="504" name="【一般廃棄物処理施設】&#10;一人当たり有形固定資産（償却資産）額該当値テキスト">
          <a:extLst>
            <a:ext uri="{FF2B5EF4-FFF2-40B4-BE49-F238E27FC236}">
              <a16:creationId xmlns:a16="http://schemas.microsoft.com/office/drawing/2014/main" id="{CF3C8FB2-F31E-457F-AE44-85A626BE30D9}"/>
            </a:ext>
          </a:extLst>
        </xdr:cNvPr>
        <xdr:cNvSpPr txBox="1"/>
      </xdr:nvSpPr>
      <xdr:spPr>
        <a:xfrm>
          <a:off x="22199600" y="70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4056</xdr:rowOff>
    </xdr:from>
    <xdr:to>
      <xdr:col>112</xdr:col>
      <xdr:colOff>38100</xdr:colOff>
      <xdr:row>41</xdr:row>
      <xdr:rowOff>105656</xdr:rowOff>
    </xdr:to>
    <xdr:sp macro="" textlink="">
      <xdr:nvSpPr>
        <xdr:cNvPr id="505" name="楕円 504">
          <a:extLst>
            <a:ext uri="{FF2B5EF4-FFF2-40B4-BE49-F238E27FC236}">
              <a16:creationId xmlns:a16="http://schemas.microsoft.com/office/drawing/2014/main" id="{6326C8A7-6A01-4EED-B52B-47FC0809F7E3}"/>
            </a:ext>
          </a:extLst>
        </xdr:cNvPr>
        <xdr:cNvSpPr/>
      </xdr:nvSpPr>
      <xdr:spPr>
        <a:xfrm>
          <a:off x="21272500" y="70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51892</xdr:rowOff>
    </xdr:from>
    <xdr:to>
      <xdr:col>116</xdr:col>
      <xdr:colOff>63500</xdr:colOff>
      <xdr:row>41</xdr:row>
      <xdr:rowOff>54856</xdr:rowOff>
    </xdr:to>
    <xdr:cxnSp macro="">
      <xdr:nvCxnSpPr>
        <xdr:cNvPr id="506" name="直線コネクタ 505">
          <a:extLst>
            <a:ext uri="{FF2B5EF4-FFF2-40B4-BE49-F238E27FC236}">
              <a16:creationId xmlns:a16="http://schemas.microsoft.com/office/drawing/2014/main" id="{7C17C813-D721-4D99-8612-69E89942B085}"/>
            </a:ext>
          </a:extLst>
        </xdr:cNvPr>
        <xdr:cNvCxnSpPr/>
      </xdr:nvCxnSpPr>
      <xdr:spPr>
        <a:xfrm flipV="1">
          <a:off x="21323300" y="7081342"/>
          <a:ext cx="8382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7386</xdr:rowOff>
    </xdr:from>
    <xdr:to>
      <xdr:col>107</xdr:col>
      <xdr:colOff>101600</xdr:colOff>
      <xdr:row>41</xdr:row>
      <xdr:rowOff>108986</xdr:rowOff>
    </xdr:to>
    <xdr:sp macro="" textlink="">
      <xdr:nvSpPr>
        <xdr:cNvPr id="507" name="楕円 506">
          <a:extLst>
            <a:ext uri="{FF2B5EF4-FFF2-40B4-BE49-F238E27FC236}">
              <a16:creationId xmlns:a16="http://schemas.microsoft.com/office/drawing/2014/main" id="{2E491B06-6125-4D0C-9C6B-B37819938DA8}"/>
            </a:ext>
          </a:extLst>
        </xdr:cNvPr>
        <xdr:cNvSpPr/>
      </xdr:nvSpPr>
      <xdr:spPr>
        <a:xfrm>
          <a:off x="20383500" y="70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54856</xdr:rowOff>
    </xdr:from>
    <xdr:to>
      <xdr:col>111</xdr:col>
      <xdr:colOff>177800</xdr:colOff>
      <xdr:row>41</xdr:row>
      <xdr:rowOff>58186</xdr:rowOff>
    </xdr:to>
    <xdr:cxnSp macro="">
      <xdr:nvCxnSpPr>
        <xdr:cNvPr id="508" name="直線コネクタ 507">
          <a:extLst>
            <a:ext uri="{FF2B5EF4-FFF2-40B4-BE49-F238E27FC236}">
              <a16:creationId xmlns:a16="http://schemas.microsoft.com/office/drawing/2014/main" id="{34A4410C-D450-4310-9DEB-414EB6689EC4}"/>
            </a:ext>
          </a:extLst>
        </xdr:cNvPr>
        <xdr:cNvCxnSpPr/>
      </xdr:nvCxnSpPr>
      <xdr:spPr>
        <a:xfrm flipV="1">
          <a:off x="20434300" y="708430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13147</xdr:rowOff>
    </xdr:from>
    <xdr:to>
      <xdr:col>102</xdr:col>
      <xdr:colOff>165100</xdr:colOff>
      <xdr:row>41</xdr:row>
      <xdr:rowOff>114747</xdr:rowOff>
    </xdr:to>
    <xdr:sp macro="" textlink="">
      <xdr:nvSpPr>
        <xdr:cNvPr id="509" name="楕円 508">
          <a:extLst>
            <a:ext uri="{FF2B5EF4-FFF2-40B4-BE49-F238E27FC236}">
              <a16:creationId xmlns:a16="http://schemas.microsoft.com/office/drawing/2014/main" id="{709114F9-F276-4918-A4B9-40FC18100B95}"/>
            </a:ext>
          </a:extLst>
        </xdr:cNvPr>
        <xdr:cNvSpPr/>
      </xdr:nvSpPr>
      <xdr:spPr>
        <a:xfrm>
          <a:off x="19494500" y="70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58186</xdr:rowOff>
    </xdr:from>
    <xdr:to>
      <xdr:col>107</xdr:col>
      <xdr:colOff>50800</xdr:colOff>
      <xdr:row>41</xdr:row>
      <xdr:rowOff>63947</xdr:rowOff>
    </xdr:to>
    <xdr:cxnSp macro="">
      <xdr:nvCxnSpPr>
        <xdr:cNvPr id="510" name="直線コネクタ 509">
          <a:extLst>
            <a:ext uri="{FF2B5EF4-FFF2-40B4-BE49-F238E27FC236}">
              <a16:creationId xmlns:a16="http://schemas.microsoft.com/office/drawing/2014/main" id="{1BD9DA1E-1957-4810-A42E-C8A5CAF395EF}"/>
            </a:ext>
          </a:extLst>
        </xdr:cNvPr>
        <xdr:cNvCxnSpPr/>
      </xdr:nvCxnSpPr>
      <xdr:spPr>
        <a:xfrm flipV="1">
          <a:off x="19545300" y="708763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16569</xdr:rowOff>
    </xdr:from>
    <xdr:to>
      <xdr:col>98</xdr:col>
      <xdr:colOff>38100</xdr:colOff>
      <xdr:row>41</xdr:row>
      <xdr:rowOff>118169</xdr:rowOff>
    </xdr:to>
    <xdr:sp macro="" textlink="">
      <xdr:nvSpPr>
        <xdr:cNvPr id="511" name="楕円 510">
          <a:extLst>
            <a:ext uri="{FF2B5EF4-FFF2-40B4-BE49-F238E27FC236}">
              <a16:creationId xmlns:a16="http://schemas.microsoft.com/office/drawing/2014/main" id="{BEB1C294-2D5A-473A-9373-7A367E585FAC}"/>
            </a:ext>
          </a:extLst>
        </xdr:cNvPr>
        <xdr:cNvSpPr/>
      </xdr:nvSpPr>
      <xdr:spPr>
        <a:xfrm>
          <a:off x="18605500" y="7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63947</xdr:rowOff>
    </xdr:from>
    <xdr:to>
      <xdr:col>102</xdr:col>
      <xdr:colOff>114300</xdr:colOff>
      <xdr:row>41</xdr:row>
      <xdr:rowOff>67369</xdr:rowOff>
    </xdr:to>
    <xdr:cxnSp macro="">
      <xdr:nvCxnSpPr>
        <xdr:cNvPr id="512" name="直線コネクタ 511">
          <a:extLst>
            <a:ext uri="{FF2B5EF4-FFF2-40B4-BE49-F238E27FC236}">
              <a16:creationId xmlns:a16="http://schemas.microsoft.com/office/drawing/2014/main" id="{9C93DFDD-E03F-4163-9A6C-3B1E232861AE}"/>
            </a:ext>
          </a:extLst>
        </xdr:cNvPr>
        <xdr:cNvCxnSpPr/>
      </xdr:nvCxnSpPr>
      <xdr:spPr>
        <a:xfrm flipV="1">
          <a:off x="18656300" y="7093397"/>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96783</xdr:rowOff>
    </xdr:from>
    <xdr:ext cx="534377" cy="259045"/>
    <xdr:sp macro="" textlink="">
      <xdr:nvSpPr>
        <xdr:cNvPr id="513" name="n_1mainValue【一般廃棄物処理施設】&#10;一人当たり有形固定資産（償却資産）額">
          <a:extLst>
            <a:ext uri="{FF2B5EF4-FFF2-40B4-BE49-F238E27FC236}">
              <a16:creationId xmlns:a16="http://schemas.microsoft.com/office/drawing/2014/main" id="{FA3A64A8-FE59-4E57-92C1-062518FF20FC}"/>
            </a:ext>
          </a:extLst>
        </xdr:cNvPr>
        <xdr:cNvSpPr txBox="1"/>
      </xdr:nvSpPr>
      <xdr:spPr>
        <a:xfrm>
          <a:off x="21043411" y="71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100113</xdr:rowOff>
    </xdr:from>
    <xdr:ext cx="534377" cy="259045"/>
    <xdr:sp macro="" textlink="">
      <xdr:nvSpPr>
        <xdr:cNvPr id="514" name="n_2mainValue【一般廃棄物処理施設】&#10;一人当たり有形固定資産（償却資産）額">
          <a:extLst>
            <a:ext uri="{FF2B5EF4-FFF2-40B4-BE49-F238E27FC236}">
              <a16:creationId xmlns:a16="http://schemas.microsoft.com/office/drawing/2014/main" id="{5F4056DF-7EEB-42C5-A322-4BCC4CD44D55}"/>
            </a:ext>
          </a:extLst>
        </xdr:cNvPr>
        <xdr:cNvSpPr txBox="1"/>
      </xdr:nvSpPr>
      <xdr:spPr>
        <a:xfrm>
          <a:off x="20167111" y="71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105874</xdr:rowOff>
    </xdr:from>
    <xdr:ext cx="534377" cy="259045"/>
    <xdr:sp macro="" textlink="">
      <xdr:nvSpPr>
        <xdr:cNvPr id="515" name="n_3mainValue【一般廃棄物処理施設】&#10;一人当たり有形固定資産（償却資産）額">
          <a:extLst>
            <a:ext uri="{FF2B5EF4-FFF2-40B4-BE49-F238E27FC236}">
              <a16:creationId xmlns:a16="http://schemas.microsoft.com/office/drawing/2014/main" id="{91F8BAB7-3745-4B24-80E4-BC751B160218}"/>
            </a:ext>
          </a:extLst>
        </xdr:cNvPr>
        <xdr:cNvSpPr txBox="1"/>
      </xdr:nvSpPr>
      <xdr:spPr>
        <a:xfrm>
          <a:off x="19278111" y="713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109296</xdr:rowOff>
    </xdr:from>
    <xdr:ext cx="534377" cy="259045"/>
    <xdr:sp macro="" textlink="">
      <xdr:nvSpPr>
        <xdr:cNvPr id="516" name="n_4mainValue【一般廃棄物処理施設】&#10;一人当たり有形固定資産（償却資産）額">
          <a:extLst>
            <a:ext uri="{FF2B5EF4-FFF2-40B4-BE49-F238E27FC236}">
              <a16:creationId xmlns:a16="http://schemas.microsoft.com/office/drawing/2014/main" id="{E29ED44D-E713-4BCF-9254-6AF889683BD5}"/>
            </a:ext>
          </a:extLst>
        </xdr:cNvPr>
        <xdr:cNvSpPr txBox="1"/>
      </xdr:nvSpPr>
      <xdr:spPr>
        <a:xfrm>
          <a:off x="18389111" y="713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081E7BF1-2C4C-452D-B8DF-FD7FD1351A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1573D75D-827E-4A7E-A4CB-A85C680712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518593A1-4DC6-4A24-BD47-79262244BC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56D02C65-E33B-4F46-91BD-E2F91A5DD0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7DAF2366-ED13-425D-9974-5FCC00E48A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68FF769C-93E9-42B2-9CF9-755045921A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69140EF0-6104-456C-BC5D-DB3C1DA50C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B65A0A66-4A84-4B48-BB7D-1A1B1C14E3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F9D55D4C-0CB6-489F-AB3B-0920C990BD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0879F4EA-C120-440D-8B62-E73AF1E89C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DDF1A6D7-AAF4-45C9-9640-9565E0A51C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8" name="直線コネクタ 527">
          <a:extLst>
            <a:ext uri="{FF2B5EF4-FFF2-40B4-BE49-F238E27FC236}">
              <a16:creationId xmlns:a16="http://schemas.microsoft.com/office/drawing/2014/main" id="{588A99F5-58A3-4803-8567-F9443D6B23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C8E576A5-A530-495A-88A5-BC104A3676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0" name="直線コネクタ 529">
          <a:extLst>
            <a:ext uri="{FF2B5EF4-FFF2-40B4-BE49-F238E27FC236}">
              <a16:creationId xmlns:a16="http://schemas.microsoft.com/office/drawing/2014/main" id="{425E5D14-0A46-40D5-8E3C-32EADF2AC70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1" name="テキスト ボックス 530">
          <a:extLst>
            <a:ext uri="{FF2B5EF4-FFF2-40B4-BE49-F238E27FC236}">
              <a16:creationId xmlns:a16="http://schemas.microsoft.com/office/drawing/2014/main" id="{B630B981-DD50-4D6A-8DB2-EECD8F02317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2" name="直線コネクタ 531">
          <a:extLst>
            <a:ext uri="{FF2B5EF4-FFF2-40B4-BE49-F238E27FC236}">
              <a16:creationId xmlns:a16="http://schemas.microsoft.com/office/drawing/2014/main" id="{721B4F30-83D7-40F6-9E9F-EA616752566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3" name="テキスト ボックス 532">
          <a:extLst>
            <a:ext uri="{FF2B5EF4-FFF2-40B4-BE49-F238E27FC236}">
              <a16:creationId xmlns:a16="http://schemas.microsoft.com/office/drawing/2014/main" id="{4543E1F1-8AC5-4535-83E8-916A7C572F3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4" name="直線コネクタ 533">
          <a:extLst>
            <a:ext uri="{FF2B5EF4-FFF2-40B4-BE49-F238E27FC236}">
              <a16:creationId xmlns:a16="http://schemas.microsoft.com/office/drawing/2014/main" id="{84CB038E-951B-4A89-8286-75699009476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5" name="テキスト ボックス 534">
          <a:extLst>
            <a:ext uri="{FF2B5EF4-FFF2-40B4-BE49-F238E27FC236}">
              <a16:creationId xmlns:a16="http://schemas.microsoft.com/office/drawing/2014/main" id="{10EB56C4-95F0-4F49-96F5-67FD3C840BB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6" name="直線コネクタ 535">
          <a:extLst>
            <a:ext uri="{FF2B5EF4-FFF2-40B4-BE49-F238E27FC236}">
              <a16:creationId xmlns:a16="http://schemas.microsoft.com/office/drawing/2014/main" id="{39D447CF-7C68-49BF-8178-EC03C557629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7" name="テキスト ボックス 536">
          <a:extLst>
            <a:ext uri="{FF2B5EF4-FFF2-40B4-BE49-F238E27FC236}">
              <a16:creationId xmlns:a16="http://schemas.microsoft.com/office/drawing/2014/main" id="{7C975CE0-B821-4D22-9196-0AA5222376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8" name="直線コネクタ 537">
          <a:extLst>
            <a:ext uri="{FF2B5EF4-FFF2-40B4-BE49-F238E27FC236}">
              <a16:creationId xmlns:a16="http://schemas.microsoft.com/office/drawing/2014/main" id="{1920EF4F-657B-4DDE-A475-CA473A6097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9" name="テキスト ボックス 538">
          <a:extLst>
            <a:ext uri="{FF2B5EF4-FFF2-40B4-BE49-F238E27FC236}">
              <a16:creationId xmlns:a16="http://schemas.microsoft.com/office/drawing/2014/main" id="{2EA167CC-55F5-4EF3-BA9C-7B0954E233B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a:extLst>
            <a:ext uri="{FF2B5EF4-FFF2-40B4-BE49-F238E27FC236}">
              <a16:creationId xmlns:a16="http://schemas.microsoft.com/office/drawing/2014/main" id="{5879171A-BAD4-4187-9FDA-03EA760137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a:extLst>
            <a:ext uri="{FF2B5EF4-FFF2-40B4-BE49-F238E27FC236}">
              <a16:creationId xmlns:a16="http://schemas.microsoft.com/office/drawing/2014/main" id="{B80021D5-8545-4F9C-AE5B-787CB71D6F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73478</xdr:rowOff>
    </xdr:to>
    <xdr:cxnSp macro="">
      <xdr:nvCxnSpPr>
        <xdr:cNvPr id="542" name="直線コネクタ 541">
          <a:extLst>
            <a:ext uri="{FF2B5EF4-FFF2-40B4-BE49-F238E27FC236}">
              <a16:creationId xmlns:a16="http://schemas.microsoft.com/office/drawing/2014/main" id="{5F640B13-DA92-42F8-82A3-B898BEA84361}"/>
            </a:ext>
          </a:extLst>
        </xdr:cNvPr>
        <xdr:cNvCxnSpPr/>
      </xdr:nvCxnSpPr>
      <xdr:spPr>
        <a:xfrm flipV="1">
          <a:off x="16318864" y="9658350"/>
          <a:ext cx="0" cy="1216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43" name="【保健センター・保健所】&#10;有形固定資産減価償却率最小値テキスト">
          <a:extLst>
            <a:ext uri="{FF2B5EF4-FFF2-40B4-BE49-F238E27FC236}">
              <a16:creationId xmlns:a16="http://schemas.microsoft.com/office/drawing/2014/main" id="{AAFF4CD1-00D5-4348-BF79-83E1E6EEE319}"/>
            </a:ext>
          </a:extLst>
        </xdr:cNvPr>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44" name="直線コネクタ 543">
          <a:extLst>
            <a:ext uri="{FF2B5EF4-FFF2-40B4-BE49-F238E27FC236}">
              <a16:creationId xmlns:a16="http://schemas.microsoft.com/office/drawing/2014/main" id="{A2FE97A1-4B92-4705-B84B-6625A2A37060}"/>
            </a:ext>
          </a:extLst>
        </xdr:cNvPr>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545" name="【保健センター・保健所】&#10;有形固定資産減価償却率最大値テキスト">
          <a:extLst>
            <a:ext uri="{FF2B5EF4-FFF2-40B4-BE49-F238E27FC236}">
              <a16:creationId xmlns:a16="http://schemas.microsoft.com/office/drawing/2014/main" id="{6DD25F67-E3E8-4A03-B0DC-F2C349F6885F}"/>
            </a:ext>
          </a:extLst>
        </xdr:cNvPr>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546" name="直線コネクタ 545">
          <a:extLst>
            <a:ext uri="{FF2B5EF4-FFF2-40B4-BE49-F238E27FC236}">
              <a16:creationId xmlns:a16="http://schemas.microsoft.com/office/drawing/2014/main" id="{7A445F3D-3F12-47DB-B37B-181E26D33657}"/>
            </a:ext>
          </a:extLst>
        </xdr:cNvPr>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547" name="【保健センター・保健所】&#10;有形固定資産減価償却率平均値テキスト">
          <a:extLst>
            <a:ext uri="{FF2B5EF4-FFF2-40B4-BE49-F238E27FC236}">
              <a16:creationId xmlns:a16="http://schemas.microsoft.com/office/drawing/2014/main" id="{E949C00D-0D20-4897-8C73-60517D192F0B}"/>
            </a:ext>
          </a:extLst>
        </xdr:cNvPr>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8" name="フローチャート: 判断 547">
          <a:extLst>
            <a:ext uri="{FF2B5EF4-FFF2-40B4-BE49-F238E27FC236}">
              <a16:creationId xmlns:a16="http://schemas.microsoft.com/office/drawing/2014/main" id="{48AAB6F8-4D82-4B69-97A8-A127B64E34ED}"/>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43906</xdr:rowOff>
    </xdr:from>
    <xdr:to>
      <xdr:col>81</xdr:col>
      <xdr:colOff>101600</xdr:colOff>
      <xdr:row>60</xdr:row>
      <xdr:rowOff>145506</xdr:rowOff>
    </xdr:to>
    <xdr:sp macro="" textlink="">
      <xdr:nvSpPr>
        <xdr:cNvPr id="549" name="フローチャート: 判断 548">
          <a:extLst>
            <a:ext uri="{FF2B5EF4-FFF2-40B4-BE49-F238E27FC236}">
              <a16:creationId xmlns:a16="http://schemas.microsoft.com/office/drawing/2014/main" id="{A86E69D6-0D4A-4220-B47F-9D2C2D4F71CC}"/>
            </a:ext>
          </a:extLst>
        </xdr:cNvPr>
        <xdr:cNvSpPr/>
      </xdr:nvSpPr>
      <xdr:spPr>
        <a:xfrm>
          <a:off x="15430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162033</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6E211245-ED13-48B6-A5DC-4CAA81916B5B}"/>
            </a:ext>
          </a:extLst>
        </xdr:cNvPr>
        <xdr:cNvSpPr txBox="1"/>
      </xdr:nvSpPr>
      <xdr:spPr>
        <a:xfrm>
          <a:off x="15266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45538</xdr:rowOff>
    </xdr:from>
    <xdr:to>
      <xdr:col>76</xdr:col>
      <xdr:colOff>165100</xdr:colOff>
      <xdr:row>60</xdr:row>
      <xdr:rowOff>147138</xdr:rowOff>
    </xdr:to>
    <xdr:sp macro="" textlink="">
      <xdr:nvSpPr>
        <xdr:cNvPr id="551" name="フローチャート: 判断 550">
          <a:extLst>
            <a:ext uri="{FF2B5EF4-FFF2-40B4-BE49-F238E27FC236}">
              <a16:creationId xmlns:a16="http://schemas.microsoft.com/office/drawing/2014/main" id="{1DC0F721-C71C-4B0F-8D1E-32E8C054A300}"/>
            </a:ext>
          </a:extLst>
        </xdr:cNvPr>
        <xdr:cNvSpPr/>
      </xdr:nvSpPr>
      <xdr:spPr>
        <a:xfrm>
          <a:off x="14541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163665</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69B80B50-5931-4C77-B609-2E995C4BC47D}"/>
            </a:ext>
          </a:extLst>
        </xdr:cNvPr>
        <xdr:cNvSpPr txBox="1"/>
      </xdr:nvSpPr>
      <xdr:spPr>
        <a:xfrm>
          <a:off x="14389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115751</xdr:rowOff>
    </xdr:from>
    <xdr:to>
      <xdr:col>72</xdr:col>
      <xdr:colOff>38100</xdr:colOff>
      <xdr:row>61</xdr:row>
      <xdr:rowOff>45901</xdr:rowOff>
    </xdr:to>
    <xdr:sp macro="" textlink="">
      <xdr:nvSpPr>
        <xdr:cNvPr id="553" name="フローチャート: 判断 552">
          <a:extLst>
            <a:ext uri="{FF2B5EF4-FFF2-40B4-BE49-F238E27FC236}">
              <a16:creationId xmlns:a16="http://schemas.microsoft.com/office/drawing/2014/main" id="{B89DDA3A-9682-4977-9AA2-FC5FFD7F0196}"/>
            </a:ext>
          </a:extLst>
        </xdr:cNvPr>
        <xdr:cNvSpPr/>
      </xdr:nvSpPr>
      <xdr:spPr>
        <a:xfrm>
          <a:off x="13652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37028</xdr:rowOff>
    </xdr:from>
    <xdr:ext cx="405111" cy="259045"/>
    <xdr:sp macro="" textlink="">
      <xdr:nvSpPr>
        <xdr:cNvPr id="554" name="n_3aveValue【保健センター・保健所】&#10;有形固定資産減価償却率">
          <a:extLst>
            <a:ext uri="{FF2B5EF4-FFF2-40B4-BE49-F238E27FC236}">
              <a16:creationId xmlns:a16="http://schemas.microsoft.com/office/drawing/2014/main" id="{66DF67A5-1A69-4682-AFA9-CF771CEAEEEC}"/>
            </a:ext>
          </a:extLst>
        </xdr:cNvPr>
        <xdr:cNvSpPr txBox="1"/>
      </xdr:nvSpPr>
      <xdr:spPr>
        <a:xfrm>
          <a:off x="13500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81462</xdr:rowOff>
    </xdr:from>
    <xdr:to>
      <xdr:col>67</xdr:col>
      <xdr:colOff>101600</xdr:colOff>
      <xdr:row>61</xdr:row>
      <xdr:rowOff>11612</xdr:rowOff>
    </xdr:to>
    <xdr:sp macro="" textlink="">
      <xdr:nvSpPr>
        <xdr:cNvPr id="555" name="フローチャート: 判断 554">
          <a:extLst>
            <a:ext uri="{FF2B5EF4-FFF2-40B4-BE49-F238E27FC236}">
              <a16:creationId xmlns:a16="http://schemas.microsoft.com/office/drawing/2014/main" id="{6AF7B573-0674-4372-88C2-F0D6125E7F9C}"/>
            </a:ext>
          </a:extLst>
        </xdr:cNvPr>
        <xdr:cNvSpPr/>
      </xdr:nvSpPr>
      <xdr:spPr>
        <a:xfrm>
          <a:off x="12763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61</xdr:row>
      <xdr:rowOff>2739</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6710106A-028E-4EF4-9D95-80DF0A7932E0}"/>
            </a:ext>
          </a:extLst>
        </xdr:cNvPr>
        <xdr:cNvSpPr txBox="1"/>
      </xdr:nvSpPr>
      <xdr:spPr>
        <a:xfrm>
          <a:off x="12611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97BC1F4A-DC08-4D48-9F94-ACF63BC336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20EBA18C-B088-425F-AB95-86799ED86C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E43C132A-5769-404B-8259-FDAC93ABC2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7676AD4-6565-4060-BCD4-95BF659DEC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67C9FB12-4A9C-4AF9-8B8E-825C3E3291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562" name="楕円 561">
          <a:extLst>
            <a:ext uri="{FF2B5EF4-FFF2-40B4-BE49-F238E27FC236}">
              <a16:creationId xmlns:a16="http://schemas.microsoft.com/office/drawing/2014/main" id="{8D845F21-587F-4074-BECA-F6D6B08BA4CA}"/>
            </a:ext>
          </a:extLst>
        </xdr:cNvPr>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563" name="【保健センター・保健所】&#10;有形固定資産減価償却率該当値テキスト">
          <a:extLst>
            <a:ext uri="{FF2B5EF4-FFF2-40B4-BE49-F238E27FC236}">
              <a16:creationId xmlns:a16="http://schemas.microsoft.com/office/drawing/2014/main" id="{71E4589B-AB51-46A6-9E7A-AC6B43D03E34}"/>
            </a:ext>
          </a:extLst>
        </xdr:cNvPr>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564" name="楕円 563">
          <a:extLst>
            <a:ext uri="{FF2B5EF4-FFF2-40B4-BE49-F238E27FC236}">
              <a16:creationId xmlns:a16="http://schemas.microsoft.com/office/drawing/2014/main" id="{65F90CC2-1993-447C-A4AF-8F637088A858}"/>
            </a:ext>
          </a:extLst>
        </xdr:cNvPr>
        <xdr:cNvSpPr/>
      </xdr:nvSpPr>
      <xdr:spPr>
        <a:xfrm>
          <a:off x="1543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117566</xdr:rowOff>
    </xdr:to>
    <xdr:cxnSp macro="">
      <xdr:nvCxnSpPr>
        <xdr:cNvPr id="565" name="直線コネクタ 564">
          <a:extLst>
            <a:ext uri="{FF2B5EF4-FFF2-40B4-BE49-F238E27FC236}">
              <a16:creationId xmlns:a16="http://schemas.microsoft.com/office/drawing/2014/main" id="{A99DD4A3-06E0-4094-A74A-E382BFA303D4}"/>
            </a:ext>
          </a:extLst>
        </xdr:cNvPr>
        <xdr:cNvCxnSpPr/>
      </xdr:nvCxnSpPr>
      <xdr:spPr>
        <a:xfrm>
          <a:off x="15481300" y="1053192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macro="" textlink="">
      <xdr:nvSpPr>
        <xdr:cNvPr id="566" name="楕円 565">
          <a:extLst>
            <a:ext uri="{FF2B5EF4-FFF2-40B4-BE49-F238E27FC236}">
              <a16:creationId xmlns:a16="http://schemas.microsoft.com/office/drawing/2014/main" id="{66E55438-9A6B-468D-A3D3-F17A98CB188F}"/>
            </a:ext>
          </a:extLst>
        </xdr:cNvPr>
        <xdr:cNvSpPr/>
      </xdr:nvSpPr>
      <xdr:spPr>
        <a:xfrm>
          <a:off x="14541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73478</xdr:rowOff>
    </xdr:to>
    <xdr:cxnSp macro="">
      <xdr:nvCxnSpPr>
        <xdr:cNvPr id="567" name="直線コネクタ 566">
          <a:extLst>
            <a:ext uri="{FF2B5EF4-FFF2-40B4-BE49-F238E27FC236}">
              <a16:creationId xmlns:a16="http://schemas.microsoft.com/office/drawing/2014/main" id="{461CD0C1-D21A-4CDE-BF46-ED6BB7DEC4CF}"/>
            </a:ext>
          </a:extLst>
        </xdr:cNvPr>
        <xdr:cNvCxnSpPr/>
      </xdr:nvCxnSpPr>
      <xdr:spPr>
        <a:xfrm>
          <a:off x="14592300" y="104878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68" name="楕円 567">
          <a:extLst>
            <a:ext uri="{FF2B5EF4-FFF2-40B4-BE49-F238E27FC236}">
              <a16:creationId xmlns:a16="http://schemas.microsoft.com/office/drawing/2014/main" id="{9E420CA2-C757-4401-BC73-9A697BBCFA7B}"/>
            </a:ext>
          </a:extLst>
        </xdr:cNvPr>
        <xdr:cNvSpPr/>
      </xdr:nvSpPr>
      <xdr:spPr>
        <a:xfrm>
          <a:off x="13652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29391</xdr:rowOff>
    </xdr:to>
    <xdr:cxnSp macro="">
      <xdr:nvCxnSpPr>
        <xdr:cNvPr id="569" name="直線コネクタ 568">
          <a:extLst>
            <a:ext uri="{FF2B5EF4-FFF2-40B4-BE49-F238E27FC236}">
              <a16:creationId xmlns:a16="http://schemas.microsoft.com/office/drawing/2014/main" id="{7A2D582D-10C5-4981-9ECC-DA8C2E71CCB2}"/>
            </a:ext>
          </a:extLst>
        </xdr:cNvPr>
        <xdr:cNvCxnSpPr/>
      </xdr:nvCxnSpPr>
      <xdr:spPr>
        <a:xfrm>
          <a:off x="13703300" y="104437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61867</xdr:rowOff>
    </xdr:from>
    <xdr:to>
      <xdr:col>67</xdr:col>
      <xdr:colOff>101600</xdr:colOff>
      <xdr:row>60</xdr:row>
      <xdr:rowOff>163467</xdr:rowOff>
    </xdr:to>
    <xdr:sp macro="" textlink="">
      <xdr:nvSpPr>
        <xdr:cNvPr id="570" name="楕円 569">
          <a:extLst>
            <a:ext uri="{FF2B5EF4-FFF2-40B4-BE49-F238E27FC236}">
              <a16:creationId xmlns:a16="http://schemas.microsoft.com/office/drawing/2014/main" id="{0BA0AEB6-18ED-45FD-8636-172BB54D5322}"/>
            </a:ext>
          </a:extLst>
        </xdr:cNvPr>
        <xdr:cNvSpPr/>
      </xdr:nvSpPr>
      <xdr:spPr>
        <a:xfrm>
          <a:off x="12763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112667</xdr:rowOff>
    </xdr:from>
    <xdr:to>
      <xdr:col>71</xdr:col>
      <xdr:colOff>177800</xdr:colOff>
      <xdr:row>60</xdr:row>
      <xdr:rowOff>156754</xdr:rowOff>
    </xdr:to>
    <xdr:cxnSp macro="">
      <xdr:nvCxnSpPr>
        <xdr:cNvPr id="571" name="直線コネクタ 570">
          <a:extLst>
            <a:ext uri="{FF2B5EF4-FFF2-40B4-BE49-F238E27FC236}">
              <a16:creationId xmlns:a16="http://schemas.microsoft.com/office/drawing/2014/main" id="{048137AD-63CF-4184-BAFB-050192ADC0B2}"/>
            </a:ext>
          </a:extLst>
        </xdr:cNvPr>
        <xdr:cNvCxnSpPr/>
      </xdr:nvCxnSpPr>
      <xdr:spPr>
        <a:xfrm>
          <a:off x="12814300" y="103996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115405</xdr:rowOff>
    </xdr:from>
    <xdr:ext cx="405111" cy="259045"/>
    <xdr:sp macro="" textlink="">
      <xdr:nvSpPr>
        <xdr:cNvPr id="572" name="n_1mainValue【保健センター・保健所】&#10;有形固定資産減価償却率">
          <a:extLst>
            <a:ext uri="{FF2B5EF4-FFF2-40B4-BE49-F238E27FC236}">
              <a16:creationId xmlns:a16="http://schemas.microsoft.com/office/drawing/2014/main" id="{5994B6EA-7981-4099-8B7E-91D473115CE3}"/>
            </a:ext>
          </a:extLst>
        </xdr:cNvPr>
        <xdr:cNvSpPr txBox="1"/>
      </xdr:nvSpPr>
      <xdr:spPr>
        <a:xfrm>
          <a:off x="15266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macro="" textlink="">
      <xdr:nvSpPr>
        <xdr:cNvPr id="573" name="n_2mainValue【保健センター・保健所】&#10;有形固定資産減価償却率">
          <a:extLst>
            <a:ext uri="{FF2B5EF4-FFF2-40B4-BE49-F238E27FC236}">
              <a16:creationId xmlns:a16="http://schemas.microsoft.com/office/drawing/2014/main" id="{73977C26-1F84-413F-AEB3-CE3AD5A6D851}"/>
            </a:ext>
          </a:extLst>
        </xdr:cNvPr>
        <xdr:cNvSpPr txBox="1"/>
      </xdr:nvSpPr>
      <xdr:spPr>
        <a:xfrm>
          <a:off x="14389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74" name="n_3mainValue【保健センター・保健所】&#10;有形固定資産減価償却率">
          <a:extLst>
            <a:ext uri="{FF2B5EF4-FFF2-40B4-BE49-F238E27FC236}">
              <a16:creationId xmlns:a16="http://schemas.microsoft.com/office/drawing/2014/main" id="{9B34585A-0362-4F7B-96CE-756B6D040517}"/>
            </a:ext>
          </a:extLst>
        </xdr:cNvPr>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75" name="n_4mainValue【保健センター・保健所】&#10;有形固定資産減価償却率">
          <a:extLst>
            <a:ext uri="{FF2B5EF4-FFF2-40B4-BE49-F238E27FC236}">
              <a16:creationId xmlns:a16="http://schemas.microsoft.com/office/drawing/2014/main" id="{97F6EC53-48FE-482B-937F-F7803B03F4D0}"/>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4145DCFB-E845-42F9-BF3E-D117589900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81ADA66B-E0E1-468E-B91E-E02CF0A790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6FFE3B40-7357-4074-85AF-F2F74B06AE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FDD63E2B-F23D-4E09-A7A0-917C02F073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3C158CD9-8510-4997-AFF1-421A2EC336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76FB62E3-891F-45EC-A118-04BD879F5A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644625F6-2EED-4CCB-9BD8-A2D88964C5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BBB50A93-A801-4FE4-9036-27349CF9E2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A6206CAC-EE8B-4623-A5A4-8A9F220877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9BBFD0E-EDD0-4A51-B628-92478C8CE0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6" name="直線コネクタ 585">
          <a:extLst>
            <a:ext uri="{FF2B5EF4-FFF2-40B4-BE49-F238E27FC236}">
              <a16:creationId xmlns:a16="http://schemas.microsoft.com/office/drawing/2014/main" id="{6CC41090-0E94-41FA-9EFA-7FE461BFDC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7" name="テキスト ボックス 586">
          <a:extLst>
            <a:ext uri="{FF2B5EF4-FFF2-40B4-BE49-F238E27FC236}">
              <a16:creationId xmlns:a16="http://schemas.microsoft.com/office/drawing/2014/main" id="{5E9408D9-21EE-4F61-AB17-8210E3C37D6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8" name="直線コネクタ 587">
          <a:extLst>
            <a:ext uri="{FF2B5EF4-FFF2-40B4-BE49-F238E27FC236}">
              <a16:creationId xmlns:a16="http://schemas.microsoft.com/office/drawing/2014/main" id="{593806B7-5FCD-46B2-9650-DF8EB2A4A7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9" name="テキスト ボックス 588">
          <a:extLst>
            <a:ext uri="{FF2B5EF4-FFF2-40B4-BE49-F238E27FC236}">
              <a16:creationId xmlns:a16="http://schemas.microsoft.com/office/drawing/2014/main" id="{EA2DF936-ADFE-4C20-89EF-28168354243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0" name="直線コネクタ 589">
          <a:extLst>
            <a:ext uri="{FF2B5EF4-FFF2-40B4-BE49-F238E27FC236}">
              <a16:creationId xmlns:a16="http://schemas.microsoft.com/office/drawing/2014/main" id="{B3094F0A-9071-4F73-9B7E-FF18FF540F1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1" name="テキスト ボックス 590">
          <a:extLst>
            <a:ext uri="{FF2B5EF4-FFF2-40B4-BE49-F238E27FC236}">
              <a16:creationId xmlns:a16="http://schemas.microsoft.com/office/drawing/2014/main" id="{2A81D256-FC4D-403C-AED1-3877661568D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2" name="直線コネクタ 591">
          <a:extLst>
            <a:ext uri="{FF2B5EF4-FFF2-40B4-BE49-F238E27FC236}">
              <a16:creationId xmlns:a16="http://schemas.microsoft.com/office/drawing/2014/main" id="{D208DBB4-66DA-4CC5-94CB-2C167A53B45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3" name="テキスト ボックス 592">
          <a:extLst>
            <a:ext uri="{FF2B5EF4-FFF2-40B4-BE49-F238E27FC236}">
              <a16:creationId xmlns:a16="http://schemas.microsoft.com/office/drawing/2014/main" id="{AA7BDBB1-FF8B-4970-A438-34C80EEC15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913A326A-D3A5-464F-9AA1-2823EFC8D2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7716390-DB06-4F7C-8051-D46ED33A42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6EA8C6A8-5964-4BC9-B6FA-53B1695B4A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105156</xdr:rowOff>
    </xdr:to>
    <xdr:cxnSp macro="">
      <xdr:nvCxnSpPr>
        <xdr:cNvPr id="597" name="直線コネクタ 596">
          <a:extLst>
            <a:ext uri="{FF2B5EF4-FFF2-40B4-BE49-F238E27FC236}">
              <a16:creationId xmlns:a16="http://schemas.microsoft.com/office/drawing/2014/main" id="{1FF02CAA-513E-430A-B873-2D2A78A07F15}"/>
            </a:ext>
          </a:extLst>
        </xdr:cNvPr>
        <xdr:cNvCxnSpPr/>
      </xdr:nvCxnSpPr>
      <xdr:spPr>
        <a:xfrm flipV="1">
          <a:off x="22160864" y="950976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108983</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FC9DDB59-4A61-4724-B95A-52599B57242F}"/>
            </a:ext>
          </a:extLst>
        </xdr:cNvPr>
        <xdr:cNvSpPr txBox="1"/>
      </xdr:nvSpPr>
      <xdr:spPr>
        <a:xfrm>
          <a:off x="22199600"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105156</xdr:rowOff>
    </xdr:from>
    <xdr:to>
      <xdr:col>116</xdr:col>
      <xdr:colOff>152400</xdr:colOff>
      <xdr:row>63</xdr:row>
      <xdr:rowOff>105156</xdr:rowOff>
    </xdr:to>
    <xdr:cxnSp macro="">
      <xdr:nvCxnSpPr>
        <xdr:cNvPr id="599" name="直線コネクタ 598">
          <a:extLst>
            <a:ext uri="{FF2B5EF4-FFF2-40B4-BE49-F238E27FC236}">
              <a16:creationId xmlns:a16="http://schemas.microsoft.com/office/drawing/2014/main" id="{422F466D-8C4A-41DD-BA51-B2DE8101DF0E}"/>
            </a:ext>
          </a:extLst>
        </xdr:cNvPr>
        <xdr:cNvCxnSpPr/>
      </xdr:nvCxnSpPr>
      <xdr:spPr>
        <a:xfrm>
          <a:off x="22072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D761253C-E597-4760-A70D-704104EBE2D1}"/>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01" name="直線コネクタ 600">
          <a:extLst>
            <a:ext uri="{FF2B5EF4-FFF2-40B4-BE49-F238E27FC236}">
              <a16:creationId xmlns:a16="http://schemas.microsoft.com/office/drawing/2014/main" id="{ABA18434-9223-4C4A-982C-DB465E89C824}"/>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9F3AA010-A9AC-430F-90D2-02829090088E}"/>
            </a:ext>
          </a:extLst>
        </xdr:cNvPr>
        <xdr:cNvSpPr txBox="1"/>
      </xdr:nvSpPr>
      <xdr:spPr>
        <a:xfrm>
          <a:off x="22199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3" name="フローチャート: 判断 602">
          <a:extLst>
            <a:ext uri="{FF2B5EF4-FFF2-40B4-BE49-F238E27FC236}">
              <a16:creationId xmlns:a16="http://schemas.microsoft.com/office/drawing/2014/main" id="{FC742722-EBB6-413D-A742-1DA915D203E8}"/>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604" name="フローチャート: 判断 603">
          <a:extLst>
            <a:ext uri="{FF2B5EF4-FFF2-40B4-BE49-F238E27FC236}">
              <a16:creationId xmlns:a16="http://schemas.microsoft.com/office/drawing/2014/main" id="{8526E260-35B2-4D29-BAA5-20CF56C33BB0}"/>
            </a:ext>
          </a:extLst>
        </xdr:cNvPr>
        <xdr:cNvSpPr/>
      </xdr:nvSpPr>
      <xdr:spPr>
        <a:xfrm>
          <a:off x="21272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55897</xdr:rowOff>
    </xdr:from>
    <xdr:ext cx="469744" cy="259045"/>
    <xdr:sp macro="" textlink="">
      <xdr:nvSpPr>
        <xdr:cNvPr id="605" name="n_1aveValue【保健センター・保健所】&#10;一人当たり面積">
          <a:extLst>
            <a:ext uri="{FF2B5EF4-FFF2-40B4-BE49-F238E27FC236}">
              <a16:creationId xmlns:a16="http://schemas.microsoft.com/office/drawing/2014/main" id="{3CF439B9-3134-41DB-866E-868097B2C716}"/>
            </a:ext>
          </a:extLst>
        </xdr:cNvPr>
        <xdr:cNvSpPr txBox="1"/>
      </xdr:nvSpPr>
      <xdr:spPr>
        <a:xfrm>
          <a:off x="21075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138938</xdr:rowOff>
    </xdr:from>
    <xdr:to>
      <xdr:col>107</xdr:col>
      <xdr:colOff>101600</xdr:colOff>
      <xdr:row>62</xdr:row>
      <xdr:rowOff>69088</xdr:rowOff>
    </xdr:to>
    <xdr:sp macro="" textlink="">
      <xdr:nvSpPr>
        <xdr:cNvPr id="606" name="フローチャート: 判断 605">
          <a:extLst>
            <a:ext uri="{FF2B5EF4-FFF2-40B4-BE49-F238E27FC236}">
              <a16:creationId xmlns:a16="http://schemas.microsoft.com/office/drawing/2014/main" id="{1BCC36BA-1781-4D8E-806E-162F498A797A}"/>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85615</xdr:rowOff>
    </xdr:from>
    <xdr:ext cx="469744" cy="259045"/>
    <xdr:sp macro="" textlink="">
      <xdr:nvSpPr>
        <xdr:cNvPr id="607" name="n_2aveValue【保健センター・保健所】&#10;一人当たり面積">
          <a:extLst>
            <a:ext uri="{FF2B5EF4-FFF2-40B4-BE49-F238E27FC236}">
              <a16:creationId xmlns:a16="http://schemas.microsoft.com/office/drawing/2014/main" id="{05BCCB1B-E97A-4336-9A0D-DF367C94A5A8}"/>
            </a:ext>
          </a:extLst>
        </xdr:cNvPr>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54356</xdr:rowOff>
    </xdr:from>
    <xdr:to>
      <xdr:col>102</xdr:col>
      <xdr:colOff>165100</xdr:colOff>
      <xdr:row>62</xdr:row>
      <xdr:rowOff>155956</xdr:rowOff>
    </xdr:to>
    <xdr:sp macro="" textlink="">
      <xdr:nvSpPr>
        <xdr:cNvPr id="608" name="フローチャート: 判断 607">
          <a:extLst>
            <a:ext uri="{FF2B5EF4-FFF2-40B4-BE49-F238E27FC236}">
              <a16:creationId xmlns:a16="http://schemas.microsoft.com/office/drawing/2014/main" id="{F6616B5B-57CC-49EC-B867-101DDFD8EA63}"/>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1033</xdr:rowOff>
    </xdr:from>
    <xdr:ext cx="469744" cy="259045"/>
    <xdr:sp macro="" textlink="">
      <xdr:nvSpPr>
        <xdr:cNvPr id="609" name="n_3aveValue【保健センター・保健所】&#10;一人当たり面積">
          <a:extLst>
            <a:ext uri="{FF2B5EF4-FFF2-40B4-BE49-F238E27FC236}">
              <a16:creationId xmlns:a16="http://schemas.microsoft.com/office/drawing/2014/main" id="{2140EC7A-7454-42AC-8F6E-FAC88E9B6134}"/>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31496</xdr:rowOff>
    </xdr:from>
    <xdr:to>
      <xdr:col>98</xdr:col>
      <xdr:colOff>38100</xdr:colOff>
      <xdr:row>62</xdr:row>
      <xdr:rowOff>133096</xdr:rowOff>
    </xdr:to>
    <xdr:sp macro="" textlink="">
      <xdr:nvSpPr>
        <xdr:cNvPr id="610" name="フローチャート: 判断 609">
          <a:extLst>
            <a:ext uri="{FF2B5EF4-FFF2-40B4-BE49-F238E27FC236}">
              <a16:creationId xmlns:a16="http://schemas.microsoft.com/office/drawing/2014/main" id="{E7436F47-D4E3-4448-9A72-DEB1DFD4084F}"/>
            </a:ext>
          </a:extLst>
        </xdr:cNvPr>
        <xdr:cNvSpPr/>
      </xdr:nvSpPr>
      <xdr:spPr>
        <a:xfrm>
          <a:off x="18605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149623</xdr:rowOff>
    </xdr:from>
    <xdr:ext cx="469744" cy="259045"/>
    <xdr:sp macro="" textlink="">
      <xdr:nvSpPr>
        <xdr:cNvPr id="611" name="n_4aveValue【保健センター・保健所】&#10;一人当たり面積">
          <a:extLst>
            <a:ext uri="{FF2B5EF4-FFF2-40B4-BE49-F238E27FC236}">
              <a16:creationId xmlns:a16="http://schemas.microsoft.com/office/drawing/2014/main" id="{22E220DC-8FC5-46F2-8EE4-07FF7D5E7889}"/>
            </a:ext>
          </a:extLst>
        </xdr:cNvPr>
        <xdr:cNvSpPr txBox="1"/>
      </xdr:nvSpPr>
      <xdr:spPr>
        <a:xfrm>
          <a:off x="18421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F5CECE0-13FF-4210-BBA3-88E4AAE591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F7B58880-C88C-4A7E-8823-8685F0F937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BEB0AA8-4FC0-4C90-A004-0C3356423C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E5595113-FF48-4772-B117-67AD42F4D9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CC8E88E9-247F-4306-B822-7CB366B2BF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17" name="楕円 616">
          <a:extLst>
            <a:ext uri="{FF2B5EF4-FFF2-40B4-BE49-F238E27FC236}">
              <a16:creationId xmlns:a16="http://schemas.microsoft.com/office/drawing/2014/main" id="{ED7858D3-CF21-47EB-83AA-D8CE38F2E677}"/>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18" name="【保健センター・保健所】&#10;一人当たり面積該当値テキスト">
          <a:extLst>
            <a:ext uri="{FF2B5EF4-FFF2-40B4-BE49-F238E27FC236}">
              <a16:creationId xmlns:a16="http://schemas.microsoft.com/office/drawing/2014/main" id="{4B8ABDD9-3DE1-4E23-A932-7F2F58EF2546}"/>
            </a:ext>
          </a:extLst>
        </xdr:cNvPr>
        <xdr:cNvSpPr txBox="1"/>
      </xdr:nvSpPr>
      <xdr:spPr>
        <a:xfrm>
          <a:off x="22199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170942</xdr:rowOff>
    </xdr:from>
    <xdr:to>
      <xdr:col>112</xdr:col>
      <xdr:colOff>38100</xdr:colOff>
      <xdr:row>63</xdr:row>
      <xdr:rowOff>101092</xdr:rowOff>
    </xdr:to>
    <xdr:sp macro="" textlink="">
      <xdr:nvSpPr>
        <xdr:cNvPr id="619" name="楕円 618">
          <a:extLst>
            <a:ext uri="{FF2B5EF4-FFF2-40B4-BE49-F238E27FC236}">
              <a16:creationId xmlns:a16="http://schemas.microsoft.com/office/drawing/2014/main" id="{DDF5C30F-BFBE-4173-A692-198853A71D0B}"/>
            </a:ext>
          </a:extLst>
        </xdr:cNvPr>
        <xdr:cNvSpPr/>
      </xdr:nvSpPr>
      <xdr:spPr>
        <a:xfrm>
          <a:off x="21272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50292</xdr:rowOff>
    </xdr:to>
    <xdr:cxnSp macro="">
      <xdr:nvCxnSpPr>
        <xdr:cNvPr id="620" name="直線コネクタ 619">
          <a:extLst>
            <a:ext uri="{FF2B5EF4-FFF2-40B4-BE49-F238E27FC236}">
              <a16:creationId xmlns:a16="http://schemas.microsoft.com/office/drawing/2014/main" id="{39772BA4-FD9A-433D-94D0-7064436A0647}"/>
            </a:ext>
          </a:extLst>
        </xdr:cNvPr>
        <xdr:cNvCxnSpPr/>
      </xdr:nvCxnSpPr>
      <xdr:spPr>
        <a:xfrm flipV="1">
          <a:off x="21323300" y="108493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xdr:rowOff>
    </xdr:from>
    <xdr:to>
      <xdr:col>107</xdr:col>
      <xdr:colOff>101600</xdr:colOff>
      <xdr:row>63</xdr:row>
      <xdr:rowOff>105664</xdr:rowOff>
    </xdr:to>
    <xdr:sp macro="" textlink="">
      <xdr:nvSpPr>
        <xdr:cNvPr id="621" name="楕円 620">
          <a:extLst>
            <a:ext uri="{FF2B5EF4-FFF2-40B4-BE49-F238E27FC236}">
              <a16:creationId xmlns:a16="http://schemas.microsoft.com/office/drawing/2014/main" id="{CF545980-E3F5-43E3-8890-2BCFF9C22C43}"/>
            </a:ext>
          </a:extLst>
        </xdr:cNvPr>
        <xdr:cNvSpPr/>
      </xdr:nvSpPr>
      <xdr:spPr>
        <a:xfrm>
          <a:off x="20383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54864</xdr:rowOff>
    </xdr:to>
    <xdr:cxnSp macro="">
      <xdr:nvCxnSpPr>
        <xdr:cNvPr id="622" name="直線コネクタ 621">
          <a:extLst>
            <a:ext uri="{FF2B5EF4-FFF2-40B4-BE49-F238E27FC236}">
              <a16:creationId xmlns:a16="http://schemas.microsoft.com/office/drawing/2014/main" id="{866DC0A1-02C7-4E0F-BC31-C596A45C5F6F}"/>
            </a:ext>
          </a:extLst>
        </xdr:cNvPr>
        <xdr:cNvCxnSpPr/>
      </xdr:nvCxnSpPr>
      <xdr:spPr>
        <a:xfrm flipV="1">
          <a:off x="20434300" y="108516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23" name="楕円 622">
          <a:extLst>
            <a:ext uri="{FF2B5EF4-FFF2-40B4-BE49-F238E27FC236}">
              <a16:creationId xmlns:a16="http://schemas.microsoft.com/office/drawing/2014/main" id="{0C86FF12-03B0-4F1D-8374-321EA588F4B0}"/>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54864</xdr:rowOff>
    </xdr:from>
    <xdr:to>
      <xdr:col>107</xdr:col>
      <xdr:colOff>50800</xdr:colOff>
      <xdr:row>63</xdr:row>
      <xdr:rowOff>57150</xdr:rowOff>
    </xdr:to>
    <xdr:cxnSp macro="">
      <xdr:nvCxnSpPr>
        <xdr:cNvPr id="624" name="直線コネクタ 623">
          <a:extLst>
            <a:ext uri="{FF2B5EF4-FFF2-40B4-BE49-F238E27FC236}">
              <a16:creationId xmlns:a16="http://schemas.microsoft.com/office/drawing/2014/main" id="{E63BD04E-7EC2-4792-8469-FF117E2AF144}"/>
            </a:ext>
          </a:extLst>
        </xdr:cNvPr>
        <xdr:cNvCxnSpPr/>
      </xdr:nvCxnSpPr>
      <xdr:spPr>
        <a:xfrm flipV="1">
          <a:off x="19545300" y="1085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625" name="楕円 624">
          <a:extLst>
            <a:ext uri="{FF2B5EF4-FFF2-40B4-BE49-F238E27FC236}">
              <a16:creationId xmlns:a16="http://schemas.microsoft.com/office/drawing/2014/main" id="{982760B6-723D-4869-99B4-CDDF7C7FB366}"/>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61722</xdr:rowOff>
    </xdr:to>
    <xdr:cxnSp macro="">
      <xdr:nvCxnSpPr>
        <xdr:cNvPr id="626" name="直線コネクタ 625">
          <a:extLst>
            <a:ext uri="{FF2B5EF4-FFF2-40B4-BE49-F238E27FC236}">
              <a16:creationId xmlns:a16="http://schemas.microsoft.com/office/drawing/2014/main" id="{B0AA1266-FDA9-4824-BBE5-9BAF8E1D5FC5}"/>
            </a:ext>
          </a:extLst>
        </xdr:cNvPr>
        <xdr:cNvCxnSpPr/>
      </xdr:nvCxnSpPr>
      <xdr:spPr>
        <a:xfrm flipV="1">
          <a:off x="18656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92219</xdr:rowOff>
    </xdr:from>
    <xdr:ext cx="469744" cy="259045"/>
    <xdr:sp macro="" textlink="">
      <xdr:nvSpPr>
        <xdr:cNvPr id="627" name="n_1mainValue【保健センター・保健所】&#10;一人当たり面積">
          <a:extLst>
            <a:ext uri="{FF2B5EF4-FFF2-40B4-BE49-F238E27FC236}">
              <a16:creationId xmlns:a16="http://schemas.microsoft.com/office/drawing/2014/main" id="{3825CB34-95E2-4E5C-B7DB-8B18BF85DCB1}"/>
            </a:ext>
          </a:extLst>
        </xdr:cNvPr>
        <xdr:cNvSpPr txBox="1"/>
      </xdr:nvSpPr>
      <xdr:spPr>
        <a:xfrm>
          <a:off x="210757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96791</xdr:rowOff>
    </xdr:from>
    <xdr:ext cx="469744" cy="259045"/>
    <xdr:sp macro="" textlink="">
      <xdr:nvSpPr>
        <xdr:cNvPr id="628" name="n_2mainValue【保健センター・保健所】&#10;一人当たり面積">
          <a:extLst>
            <a:ext uri="{FF2B5EF4-FFF2-40B4-BE49-F238E27FC236}">
              <a16:creationId xmlns:a16="http://schemas.microsoft.com/office/drawing/2014/main" id="{5F337031-E44C-43AD-822F-4D2C83E8D8D0}"/>
            </a:ext>
          </a:extLst>
        </xdr:cNvPr>
        <xdr:cNvSpPr txBox="1"/>
      </xdr:nvSpPr>
      <xdr:spPr>
        <a:xfrm>
          <a:off x="20199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29" name="n_3mainValue【保健センター・保健所】&#10;一人当たり面積">
          <a:extLst>
            <a:ext uri="{FF2B5EF4-FFF2-40B4-BE49-F238E27FC236}">
              <a16:creationId xmlns:a16="http://schemas.microsoft.com/office/drawing/2014/main" id="{F6379A7D-D874-4A00-811C-99C2427C3D4C}"/>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630" name="n_4mainValue【保健センター・保健所】&#10;一人当たり面積">
          <a:extLst>
            <a:ext uri="{FF2B5EF4-FFF2-40B4-BE49-F238E27FC236}">
              <a16:creationId xmlns:a16="http://schemas.microsoft.com/office/drawing/2014/main" id="{BBCCCD8A-E2B6-468F-9E58-CA49D6ACB934}"/>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717CAE01-6373-4795-9747-906785086B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7DCF2357-9AA6-4498-8A55-1CC459989C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31C82632-9FB0-46D6-97B5-A98C072560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6D121A9-0AFC-426E-8328-3B3D35DAE4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29BCC1D1-AA0D-4F43-8A17-A7CC464FCE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3FF4131E-FA5E-4964-BEBC-AF5BA7B450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9700432-3310-4AE6-9330-F94D970A9F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FAA2C151-4E01-4D1D-882E-C102A57804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999838B-848F-47CB-A6A3-45F07EAD89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29D7F54E-BF1D-4632-88F5-4F55BCE14B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E4EC1D80-8A11-4674-BEBD-06C3439D55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7763D9CA-CE9F-4C11-9EE5-3E14958AE96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3" name="テキスト ボックス 642">
          <a:extLst>
            <a:ext uri="{FF2B5EF4-FFF2-40B4-BE49-F238E27FC236}">
              <a16:creationId xmlns:a16="http://schemas.microsoft.com/office/drawing/2014/main" id="{1AC4C4E8-0854-4A99-BE6A-AA898FBF3463}"/>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57EA2874-95BD-4E51-A421-1A4B996F708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9AA2FCF7-F4B2-41CB-A59E-B26C020D539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A4A4460E-0AA1-455C-B673-B4B4FEFF6F3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F55F591A-7400-4762-B264-9197FBDEFB8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8EE39AA0-4004-4EDA-B0D5-50AEC1EC77B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55C6D75C-50F7-4FCD-8E1E-64FD9204D0F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953C83F0-3A1E-453A-9DB9-68EB794DD5E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26063CD6-30EA-4FC8-A246-3C165D1108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92517A4D-22E8-4E19-9371-B55FA1B777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124968</xdr:rowOff>
    </xdr:from>
    <xdr:to>
      <xdr:col>85</xdr:col>
      <xdr:colOff>126364</xdr:colOff>
      <xdr:row>86</xdr:row>
      <xdr:rowOff>86106</xdr:rowOff>
    </xdr:to>
    <xdr:cxnSp macro="">
      <xdr:nvCxnSpPr>
        <xdr:cNvPr id="653" name="直線コネクタ 652">
          <a:extLst>
            <a:ext uri="{FF2B5EF4-FFF2-40B4-BE49-F238E27FC236}">
              <a16:creationId xmlns:a16="http://schemas.microsoft.com/office/drawing/2014/main" id="{65A5D096-40EF-4FF7-B7F5-0E6357266C42}"/>
            </a:ext>
          </a:extLst>
        </xdr:cNvPr>
        <xdr:cNvCxnSpPr/>
      </xdr:nvCxnSpPr>
      <xdr:spPr>
        <a:xfrm flipV="1">
          <a:off x="16318864" y="136695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89933</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05587D0C-98FE-4023-981B-6DD9E6F08B07}"/>
            </a:ext>
          </a:extLst>
        </xdr:cNvPr>
        <xdr:cNvSpPr txBox="1"/>
      </xdr:nvSpPr>
      <xdr:spPr>
        <a:xfrm>
          <a:off x="16357600" y="148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86106</xdr:rowOff>
    </xdr:from>
    <xdr:to>
      <xdr:col>86</xdr:col>
      <xdr:colOff>25400</xdr:colOff>
      <xdr:row>86</xdr:row>
      <xdr:rowOff>86106</xdr:rowOff>
    </xdr:to>
    <xdr:cxnSp macro="">
      <xdr:nvCxnSpPr>
        <xdr:cNvPr id="655" name="直線コネクタ 654">
          <a:extLst>
            <a:ext uri="{FF2B5EF4-FFF2-40B4-BE49-F238E27FC236}">
              <a16:creationId xmlns:a16="http://schemas.microsoft.com/office/drawing/2014/main" id="{4E193E3A-3A49-44D8-8C34-81E004DAB635}"/>
            </a:ext>
          </a:extLst>
        </xdr:cNvPr>
        <xdr:cNvCxnSpPr/>
      </xdr:nvCxnSpPr>
      <xdr:spPr>
        <a:xfrm>
          <a:off x="16230600" y="1483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71645</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CFD0C810-77F6-4A55-937B-EB3C37FFD543}"/>
            </a:ext>
          </a:extLst>
        </xdr:cNvPr>
        <xdr:cNvSpPr txBox="1"/>
      </xdr:nvSpPr>
      <xdr:spPr>
        <a:xfrm>
          <a:off x="163576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124968</xdr:rowOff>
    </xdr:from>
    <xdr:to>
      <xdr:col>86</xdr:col>
      <xdr:colOff>25400</xdr:colOff>
      <xdr:row>79</xdr:row>
      <xdr:rowOff>124968</xdr:rowOff>
    </xdr:to>
    <xdr:cxnSp macro="">
      <xdr:nvCxnSpPr>
        <xdr:cNvPr id="657" name="直線コネクタ 656">
          <a:extLst>
            <a:ext uri="{FF2B5EF4-FFF2-40B4-BE49-F238E27FC236}">
              <a16:creationId xmlns:a16="http://schemas.microsoft.com/office/drawing/2014/main" id="{C1B02347-232A-4EBE-B303-C6E00F19493D}"/>
            </a:ext>
          </a:extLst>
        </xdr:cNvPr>
        <xdr:cNvCxnSpPr/>
      </xdr:nvCxnSpPr>
      <xdr:spPr>
        <a:xfrm>
          <a:off x="16230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6875</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A10DD49F-5C36-4883-A846-EC9F4AA39CBF}"/>
            </a:ext>
          </a:extLst>
        </xdr:cNvPr>
        <xdr:cNvSpPr txBox="1"/>
      </xdr:nvSpPr>
      <xdr:spPr>
        <a:xfrm>
          <a:off x="16357600" y="1423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28448</xdr:rowOff>
    </xdr:from>
    <xdr:to>
      <xdr:col>85</xdr:col>
      <xdr:colOff>177800</xdr:colOff>
      <xdr:row>83</xdr:row>
      <xdr:rowOff>130048</xdr:rowOff>
    </xdr:to>
    <xdr:sp macro="" textlink="">
      <xdr:nvSpPr>
        <xdr:cNvPr id="659" name="フローチャート: 判断 658">
          <a:extLst>
            <a:ext uri="{FF2B5EF4-FFF2-40B4-BE49-F238E27FC236}">
              <a16:creationId xmlns:a16="http://schemas.microsoft.com/office/drawing/2014/main" id="{B1FA78E2-1451-4B18-B360-BB23BC232397}"/>
            </a:ext>
          </a:extLst>
        </xdr:cNvPr>
        <xdr:cNvSpPr/>
      </xdr:nvSpPr>
      <xdr:spPr>
        <a:xfrm>
          <a:off x="162687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5587</xdr:rowOff>
    </xdr:from>
    <xdr:to>
      <xdr:col>81</xdr:col>
      <xdr:colOff>101600</xdr:colOff>
      <xdr:row>83</xdr:row>
      <xdr:rowOff>107187</xdr:rowOff>
    </xdr:to>
    <xdr:sp macro="" textlink="">
      <xdr:nvSpPr>
        <xdr:cNvPr id="660" name="フローチャート: 判断 659">
          <a:extLst>
            <a:ext uri="{FF2B5EF4-FFF2-40B4-BE49-F238E27FC236}">
              <a16:creationId xmlns:a16="http://schemas.microsoft.com/office/drawing/2014/main" id="{6A4277B1-2C80-4307-99E1-8CF2E89245D3}"/>
            </a:ext>
          </a:extLst>
        </xdr:cNvPr>
        <xdr:cNvSpPr/>
      </xdr:nvSpPr>
      <xdr:spPr>
        <a:xfrm>
          <a:off x="154305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98314</xdr:rowOff>
    </xdr:from>
    <xdr:ext cx="405111" cy="259045"/>
    <xdr:sp macro="" textlink="">
      <xdr:nvSpPr>
        <xdr:cNvPr id="661" name="n_1aveValue【消防施設】&#10;有形固定資産減価償却率">
          <a:extLst>
            <a:ext uri="{FF2B5EF4-FFF2-40B4-BE49-F238E27FC236}">
              <a16:creationId xmlns:a16="http://schemas.microsoft.com/office/drawing/2014/main" id="{4BF52FC2-105E-4A8B-BB93-895576CA2A9F}"/>
            </a:ext>
          </a:extLst>
        </xdr:cNvPr>
        <xdr:cNvSpPr txBox="1"/>
      </xdr:nvSpPr>
      <xdr:spPr>
        <a:xfrm>
          <a:off x="152660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39878</xdr:rowOff>
    </xdr:from>
    <xdr:to>
      <xdr:col>76</xdr:col>
      <xdr:colOff>165100</xdr:colOff>
      <xdr:row>83</xdr:row>
      <xdr:rowOff>141478</xdr:rowOff>
    </xdr:to>
    <xdr:sp macro="" textlink="">
      <xdr:nvSpPr>
        <xdr:cNvPr id="662" name="フローチャート: 判断 661">
          <a:extLst>
            <a:ext uri="{FF2B5EF4-FFF2-40B4-BE49-F238E27FC236}">
              <a16:creationId xmlns:a16="http://schemas.microsoft.com/office/drawing/2014/main" id="{0DFCF760-6B5F-47A5-86FD-594762FE1222}"/>
            </a:ext>
          </a:extLst>
        </xdr:cNvPr>
        <xdr:cNvSpPr/>
      </xdr:nvSpPr>
      <xdr:spPr>
        <a:xfrm>
          <a:off x="14541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132605</xdr:rowOff>
    </xdr:from>
    <xdr:ext cx="405111" cy="259045"/>
    <xdr:sp macro="" textlink="">
      <xdr:nvSpPr>
        <xdr:cNvPr id="663" name="n_2aveValue【消防施設】&#10;有形固定資産減価償却率">
          <a:extLst>
            <a:ext uri="{FF2B5EF4-FFF2-40B4-BE49-F238E27FC236}">
              <a16:creationId xmlns:a16="http://schemas.microsoft.com/office/drawing/2014/main" id="{7C302BA3-10B0-45BD-A42D-4CEA404E72B3}"/>
            </a:ext>
          </a:extLst>
        </xdr:cNvPr>
        <xdr:cNvSpPr txBox="1"/>
      </xdr:nvSpPr>
      <xdr:spPr>
        <a:xfrm>
          <a:off x="14389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115315</xdr:rowOff>
    </xdr:from>
    <xdr:to>
      <xdr:col>72</xdr:col>
      <xdr:colOff>38100</xdr:colOff>
      <xdr:row>83</xdr:row>
      <xdr:rowOff>45465</xdr:rowOff>
    </xdr:to>
    <xdr:sp macro="" textlink="">
      <xdr:nvSpPr>
        <xdr:cNvPr id="664" name="フローチャート: 判断 663">
          <a:extLst>
            <a:ext uri="{FF2B5EF4-FFF2-40B4-BE49-F238E27FC236}">
              <a16:creationId xmlns:a16="http://schemas.microsoft.com/office/drawing/2014/main" id="{FB1FA6F5-D639-473E-94EC-0E326F3FC399}"/>
            </a:ext>
          </a:extLst>
        </xdr:cNvPr>
        <xdr:cNvSpPr/>
      </xdr:nvSpPr>
      <xdr:spPr>
        <a:xfrm>
          <a:off x="136525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36592</xdr:rowOff>
    </xdr:from>
    <xdr:ext cx="405111" cy="259045"/>
    <xdr:sp macro="" textlink="">
      <xdr:nvSpPr>
        <xdr:cNvPr id="665" name="n_3aveValue【消防施設】&#10;有形固定資産減価償却率">
          <a:extLst>
            <a:ext uri="{FF2B5EF4-FFF2-40B4-BE49-F238E27FC236}">
              <a16:creationId xmlns:a16="http://schemas.microsoft.com/office/drawing/2014/main" id="{616F1C15-852B-4A0E-8C43-5D9C08272DCD}"/>
            </a:ext>
          </a:extLst>
        </xdr:cNvPr>
        <xdr:cNvSpPr txBox="1"/>
      </xdr:nvSpPr>
      <xdr:spPr>
        <a:xfrm>
          <a:off x="13500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53594</xdr:rowOff>
    </xdr:from>
    <xdr:to>
      <xdr:col>67</xdr:col>
      <xdr:colOff>101600</xdr:colOff>
      <xdr:row>82</xdr:row>
      <xdr:rowOff>155194</xdr:rowOff>
    </xdr:to>
    <xdr:sp macro="" textlink="">
      <xdr:nvSpPr>
        <xdr:cNvPr id="666" name="フローチャート: 判断 665">
          <a:extLst>
            <a:ext uri="{FF2B5EF4-FFF2-40B4-BE49-F238E27FC236}">
              <a16:creationId xmlns:a16="http://schemas.microsoft.com/office/drawing/2014/main" id="{7F82A4B3-AC91-4826-80F6-72D7FAFB6259}"/>
            </a:ext>
          </a:extLst>
        </xdr:cNvPr>
        <xdr:cNvSpPr/>
      </xdr:nvSpPr>
      <xdr:spPr>
        <a:xfrm>
          <a:off x="12763500" y="1411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146321</xdr:rowOff>
    </xdr:from>
    <xdr:ext cx="405111" cy="259045"/>
    <xdr:sp macro="" textlink="">
      <xdr:nvSpPr>
        <xdr:cNvPr id="667" name="n_4aveValue【消防施設】&#10;有形固定資産減価償却率">
          <a:extLst>
            <a:ext uri="{FF2B5EF4-FFF2-40B4-BE49-F238E27FC236}">
              <a16:creationId xmlns:a16="http://schemas.microsoft.com/office/drawing/2014/main" id="{65C3CD78-087C-4715-B4B4-ECC4A6FC8AFC}"/>
            </a:ext>
          </a:extLst>
        </xdr:cNvPr>
        <xdr:cNvSpPr txBox="1"/>
      </xdr:nvSpPr>
      <xdr:spPr>
        <a:xfrm>
          <a:off x="12611744" y="142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B5DFC8D-E2AA-461B-AD69-6956CE1BF5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8E53FA9-8237-44B3-802E-A34C470002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C1586D45-0FCC-4C2D-A299-141848E9F0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603D1CF7-C448-4F22-87D7-65593BCD86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815A42B-8E0B-44CE-A04B-2DED610CBA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73" name="楕円 672">
          <a:extLst>
            <a:ext uri="{FF2B5EF4-FFF2-40B4-BE49-F238E27FC236}">
              <a16:creationId xmlns:a16="http://schemas.microsoft.com/office/drawing/2014/main" id="{896B6E3D-AC61-43FF-BB03-B91A74E016AA}"/>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674" name="【消防施設】&#10;有形固定資産減価償却率該当値テキスト">
          <a:extLst>
            <a:ext uri="{FF2B5EF4-FFF2-40B4-BE49-F238E27FC236}">
              <a16:creationId xmlns:a16="http://schemas.microsoft.com/office/drawing/2014/main" id="{42DBD00D-6777-4758-92E8-7C5D42AFB367}"/>
            </a:ext>
          </a:extLst>
        </xdr:cNvPr>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675" name="楕円 674">
          <a:extLst>
            <a:ext uri="{FF2B5EF4-FFF2-40B4-BE49-F238E27FC236}">
              <a16:creationId xmlns:a16="http://schemas.microsoft.com/office/drawing/2014/main" id="{5F6B5D80-4F9C-471F-B246-E045B9C8DBC1}"/>
            </a:ext>
          </a:extLst>
        </xdr:cNvPr>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163830</xdr:rowOff>
    </xdr:to>
    <xdr:cxnSp macro="">
      <xdr:nvCxnSpPr>
        <xdr:cNvPr id="676" name="直線コネクタ 675">
          <a:extLst>
            <a:ext uri="{FF2B5EF4-FFF2-40B4-BE49-F238E27FC236}">
              <a16:creationId xmlns:a16="http://schemas.microsoft.com/office/drawing/2014/main" id="{9428040A-5E1C-4F5B-9EB3-252482A22FB5}"/>
            </a:ext>
          </a:extLst>
        </xdr:cNvPr>
        <xdr:cNvCxnSpPr/>
      </xdr:nvCxnSpPr>
      <xdr:spPr>
        <a:xfrm>
          <a:off x="15481300" y="13834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19304</xdr:rowOff>
    </xdr:from>
    <xdr:to>
      <xdr:col>76</xdr:col>
      <xdr:colOff>165100</xdr:colOff>
      <xdr:row>80</xdr:row>
      <xdr:rowOff>120904</xdr:rowOff>
    </xdr:to>
    <xdr:sp macro="" textlink="">
      <xdr:nvSpPr>
        <xdr:cNvPr id="677" name="楕円 676">
          <a:extLst>
            <a:ext uri="{FF2B5EF4-FFF2-40B4-BE49-F238E27FC236}">
              <a16:creationId xmlns:a16="http://schemas.microsoft.com/office/drawing/2014/main" id="{2C345C17-A9C2-4984-B8E9-BF8DEF4F1C88}"/>
            </a:ext>
          </a:extLst>
        </xdr:cNvPr>
        <xdr:cNvSpPr/>
      </xdr:nvSpPr>
      <xdr:spPr>
        <a:xfrm>
          <a:off x="14541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70104</xdr:rowOff>
    </xdr:from>
    <xdr:to>
      <xdr:col>81</xdr:col>
      <xdr:colOff>50800</xdr:colOff>
      <xdr:row>80</xdr:row>
      <xdr:rowOff>118111</xdr:rowOff>
    </xdr:to>
    <xdr:cxnSp macro="">
      <xdr:nvCxnSpPr>
        <xdr:cNvPr id="678" name="直線コネクタ 677">
          <a:extLst>
            <a:ext uri="{FF2B5EF4-FFF2-40B4-BE49-F238E27FC236}">
              <a16:creationId xmlns:a16="http://schemas.microsoft.com/office/drawing/2014/main" id="{E287E976-55FB-48A5-ACAE-D9F16A0196E4}"/>
            </a:ext>
          </a:extLst>
        </xdr:cNvPr>
        <xdr:cNvCxnSpPr/>
      </xdr:nvCxnSpPr>
      <xdr:spPr>
        <a:xfrm>
          <a:off x="14592300" y="137861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165608</xdr:rowOff>
    </xdr:from>
    <xdr:to>
      <xdr:col>72</xdr:col>
      <xdr:colOff>38100</xdr:colOff>
      <xdr:row>80</xdr:row>
      <xdr:rowOff>95758</xdr:rowOff>
    </xdr:to>
    <xdr:sp macro="" textlink="">
      <xdr:nvSpPr>
        <xdr:cNvPr id="679" name="楕円 678">
          <a:extLst>
            <a:ext uri="{FF2B5EF4-FFF2-40B4-BE49-F238E27FC236}">
              <a16:creationId xmlns:a16="http://schemas.microsoft.com/office/drawing/2014/main" id="{88AC8034-1F38-44A7-BDD2-A18969ABACBA}"/>
            </a:ext>
          </a:extLst>
        </xdr:cNvPr>
        <xdr:cNvSpPr/>
      </xdr:nvSpPr>
      <xdr:spPr>
        <a:xfrm>
          <a:off x="13652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44958</xdr:rowOff>
    </xdr:from>
    <xdr:to>
      <xdr:col>76</xdr:col>
      <xdr:colOff>114300</xdr:colOff>
      <xdr:row>80</xdr:row>
      <xdr:rowOff>70104</xdr:rowOff>
    </xdr:to>
    <xdr:cxnSp macro="">
      <xdr:nvCxnSpPr>
        <xdr:cNvPr id="680" name="直線コネクタ 679">
          <a:extLst>
            <a:ext uri="{FF2B5EF4-FFF2-40B4-BE49-F238E27FC236}">
              <a16:creationId xmlns:a16="http://schemas.microsoft.com/office/drawing/2014/main" id="{81593BCF-24DA-480A-89BA-F02F6161F14C}"/>
            </a:ext>
          </a:extLst>
        </xdr:cNvPr>
        <xdr:cNvCxnSpPr/>
      </xdr:nvCxnSpPr>
      <xdr:spPr>
        <a:xfrm>
          <a:off x="13703300" y="137609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119887</xdr:rowOff>
    </xdr:from>
    <xdr:to>
      <xdr:col>67</xdr:col>
      <xdr:colOff>101600</xdr:colOff>
      <xdr:row>80</xdr:row>
      <xdr:rowOff>50037</xdr:rowOff>
    </xdr:to>
    <xdr:sp macro="" textlink="">
      <xdr:nvSpPr>
        <xdr:cNvPr id="681" name="楕円 680">
          <a:extLst>
            <a:ext uri="{FF2B5EF4-FFF2-40B4-BE49-F238E27FC236}">
              <a16:creationId xmlns:a16="http://schemas.microsoft.com/office/drawing/2014/main" id="{6A7E8446-BAE3-4204-98D9-22A39861EFD6}"/>
            </a:ext>
          </a:extLst>
        </xdr:cNvPr>
        <xdr:cNvSpPr/>
      </xdr:nvSpPr>
      <xdr:spPr>
        <a:xfrm>
          <a:off x="127635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170687</xdr:rowOff>
    </xdr:from>
    <xdr:to>
      <xdr:col>71</xdr:col>
      <xdr:colOff>177800</xdr:colOff>
      <xdr:row>80</xdr:row>
      <xdr:rowOff>44958</xdr:rowOff>
    </xdr:to>
    <xdr:cxnSp macro="">
      <xdr:nvCxnSpPr>
        <xdr:cNvPr id="682" name="直線コネクタ 681">
          <a:extLst>
            <a:ext uri="{FF2B5EF4-FFF2-40B4-BE49-F238E27FC236}">
              <a16:creationId xmlns:a16="http://schemas.microsoft.com/office/drawing/2014/main" id="{7834FBEB-01E5-49AC-8E2E-3F6F85C63600}"/>
            </a:ext>
          </a:extLst>
        </xdr:cNvPr>
        <xdr:cNvCxnSpPr/>
      </xdr:nvCxnSpPr>
      <xdr:spPr>
        <a:xfrm>
          <a:off x="12814300" y="1371523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13988</xdr:rowOff>
    </xdr:from>
    <xdr:ext cx="405111" cy="259045"/>
    <xdr:sp macro="" textlink="">
      <xdr:nvSpPr>
        <xdr:cNvPr id="683" name="n_1mainValue【消防施設】&#10;有形固定資産減価償却率">
          <a:extLst>
            <a:ext uri="{FF2B5EF4-FFF2-40B4-BE49-F238E27FC236}">
              <a16:creationId xmlns:a16="http://schemas.microsoft.com/office/drawing/2014/main" id="{8A752A3C-2E05-4E48-8789-747336ADC2D0}"/>
            </a:ext>
          </a:extLst>
        </xdr:cNvPr>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137431</xdr:rowOff>
    </xdr:from>
    <xdr:ext cx="405111" cy="259045"/>
    <xdr:sp macro="" textlink="">
      <xdr:nvSpPr>
        <xdr:cNvPr id="684" name="n_2mainValue【消防施設】&#10;有形固定資産減価償却率">
          <a:extLst>
            <a:ext uri="{FF2B5EF4-FFF2-40B4-BE49-F238E27FC236}">
              <a16:creationId xmlns:a16="http://schemas.microsoft.com/office/drawing/2014/main" id="{8CB3D6A2-8695-41B7-AD2C-A5EB5EEFECF4}"/>
            </a:ext>
          </a:extLst>
        </xdr:cNvPr>
        <xdr:cNvSpPr txBox="1"/>
      </xdr:nvSpPr>
      <xdr:spPr>
        <a:xfrm>
          <a:off x="14389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112285</xdr:rowOff>
    </xdr:from>
    <xdr:ext cx="405111" cy="259045"/>
    <xdr:sp macro="" textlink="">
      <xdr:nvSpPr>
        <xdr:cNvPr id="685" name="n_3mainValue【消防施設】&#10;有形固定資産減価償却率">
          <a:extLst>
            <a:ext uri="{FF2B5EF4-FFF2-40B4-BE49-F238E27FC236}">
              <a16:creationId xmlns:a16="http://schemas.microsoft.com/office/drawing/2014/main" id="{0D8D56B8-4DF9-4332-9758-D1CDA1A37FB6}"/>
            </a:ext>
          </a:extLst>
        </xdr:cNvPr>
        <xdr:cNvSpPr txBox="1"/>
      </xdr:nvSpPr>
      <xdr:spPr>
        <a:xfrm>
          <a:off x="13500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66564</xdr:rowOff>
    </xdr:from>
    <xdr:ext cx="405111" cy="259045"/>
    <xdr:sp macro="" textlink="">
      <xdr:nvSpPr>
        <xdr:cNvPr id="686" name="n_4mainValue【消防施設】&#10;有形固定資産減価償却率">
          <a:extLst>
            <a:ext uri="{FF2B5EF4-FFF2-40B4-BE49-F238E27FC236}">
              <a16:creationId xmlns:a16="http://schemas.microsoft.com/office/drawing/2014/main" id="{CC48867B-AB46-485C-9C3E-7ABDCC76DA5F}"/>
            </a:ext>
          </a:extLst>
        </xdr:cNvPr>
        <xdr:cNvSpPr txBox="1"/>
      </xdr:nvSpPr>
      <xdr:spPr>
        <a:xfrm>
          <a:off x="12611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BF7CC544-805C-480B-827C-00B2C5595F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F91BF6CA-63CA-4DEC-B3E3-403C79DBD3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5253DED3-F5DA-4BB0-86A7-6583AD379A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82D36548-972C-4D01-BB7B-70D5F5E614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1C58874F-E475-4096-8E23-46744B8305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74C58BC8-B821-4E90-AB2E-2F284769B2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24631B78-CDA2-4835-9775-BDB237B662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89C53BF6-A8ED-4DEC-8783-97C0622E64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9526EFC0-B313-44DA-8694-2AD3A35E95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780C2000-3A12-406D-AB37-6DBFB14033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AC16FD8F-EE66-4E0F-8F9F-2523CF75239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8C073A27-D32B-4396-A102-67EA9D9E0AC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01F5A2B7-F594-409F-ADCE-114A0A88B1C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55F91220-B622-44BC-B24C-F62FD0B0B08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F408DDB7-C609-47AB-8A04-BE1FFCC5E74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ADC00521-B724-4DC5-811E-A934479534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9AF24E07-ABD6-4B0C-BC2B-8A1FC542D2D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E3007E16-58B0-41C6-8912-D28FD0C5F7B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98D79861-86E4-4BD2-B6AF-EC17F71CC1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FF57875F-0F35-4392-AB2C-3BA2ACD262D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1E4E4540-3DE5-4429-9800-1B1C88D3A2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85</xdr:row>
      <xdr:rowOff>136398</xdr:rowOff>
    </xdr:to>
    <xdr:cxnSp macro="">
      <xdr:nvCxnSpPr>
        <xdr:cNvPr id="708" name="直線コネクタ 707">
          <a:extLst>
            <a:ext uri="{FF2B5EF4-FFF2-40B4-BE49-F238E27FC236}">
              <a16:creationId xmlns:a16="http://schemas.microsoft.com/office/drawing/2014/main" id="{6202D4D4-C34B-4DC2-B709-153B8446BAE6}"/>
            </a:ext>
          </a:extLst>
        </xdr:cNvPr>
        <xdr:cNvCxnSpPr/>
      </xdr:nvCxnSpPr>
      <xdr:spPr>
        <a:xfrm flipV="1">
          <a:off x="22160864" y="13278613"/>
          <a:ext cx="0" cy="143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09" name="【消防施設】&#10;一人当たり面積最小値テキスト">
          <a:extLst>
            <a:ext uri="{FF2B5EF4-FFF2-40B4-BE49-F238E27FC236}">
              <a16:creationId xmlns:a16="http://schemas.microsoft.com/office/drawing/2014/main" id="{318FE77C-7285-4D35-8DE1-D5E873E181E3}"/>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10" name="直線コネクタ 709">
          <a:extLst>
            <a:ext uri="{FF2B5EF4-FFF2-40B4-BE49-F238E27FC236}">
              <a16:creationId xmlns:a16="http://schemas.microsoft.com/office/drawing/2014/main" id="{7BD67809-BFED-4DDB-8F03-9A391A8F5707}"/>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1" name="【消防施設】&#10;一人当たり面積最大値テキスト">
          <a:extLst>
            <a:ext uri="{FF2B5EF4-FFF2-40B4-BE49-F238E27FC236}">
              <a16:creationId xmlns:a16="http://schemas.microsoft.com/office/drawing/2014/main" id="{8DA9B15E-9CB8-45F5-B41A-F196E68EE7F4}"/>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2" name="直線コネクタ 711">
          <a:extLst>
            <a:ext uri="{FF2B5EF4-FFF2-40B4-BE49-F238E27FC236}">
              <a16:creationId xmlns:a16="http://schemas.microsoft.com/office/drawing/2014/main" id="{633BD7D7-554F-4AD2-9B73-8F56034A96C0}"/>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121175</xdr:rowOff>
    </xdr:from>
    <xdr:ext cx="469744" cy="259045"/>
    <xdr:sp macro="" textlink="">
      <xdr:nvSpPr>
        <xdr:cNvPr id="713" name="【消防施設】&#10;一人当たり面積平均値テキスト">
          <a:extLst>
            <a:ext uri="{FF2B5EF4-FFF2-40B4-BE49-F238E27FC236}">
              <a16:creationId xmlns:a16="http://schemas.microsoft.com/office/drawing/2014/main" id="{9C1D47A6-F997-40B8-9A03-D0DB2A71DA29}"/>
            </a:ext>
          </a:extLst>
        </xdr:cNvPr>
        <xdr:cNvSpPr txBox="1"/>
      </xdr:nvSpPr>
      <xdr:spPr>
        <a:xfrm>
          <a:off x="22199600" y="1418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714" name="フローチャート: 判断 713">
          <a:extLst>
            <a:ext uri="{FF2B5EF4-FFF2-40B4-BE49-F238E27FC236}">
              <a16:creationId xmlns:a16="http://schemas.microsoft.com/office/drawing/2014/main" id="{45A3668D-1294-4907-AE26-6B23B35F50D1}"/>
            </a:ext>
          </a:extLst>
        </xdr:cNvPr>
        <xdr:cNvSpPr/>
      </xdr:nvSpPr>
      <xdr:spPr>
        <a:xfrm>
          <a:off x="221107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163322</xdr:rowOff>
    </xdr:from>
    <xdr:to>
      <xdr:col>112</xdr:col>
      <xdr:colOff>38100</xdr:colOff>
      <xdr:row>83</xdr:row>
      <xdr:rowOff>93472</xdr:rowOff>
    </xdr:to>
    <xdr:sp macro="" textlink="">
      <xdr:nvSpPr>
        <xdr:cNvPr id="715" name="フローチャート: 判断 714">
          <a:extLst>
            <a:ext uri="{FF2B5EF4-FFF2-40B4-BE49-F238E27FC236}">
              <a16:creationId xmlns:a16="http://schemas.microsoft.com/office/drawing/2014/main" id="{9685E992-235A-41B7-9677-AF1CFB7A1937}"/>
            </a:ext>
          </a:extLst>
        </xdr:cNvPr>
        <xdr:cNvSpPr/>
      </xdr:nvSpPr>
      <xdr:spPr>
        <a:xfrm>
          <a:off x="21272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84599</xdr:rowOff>
    </xdr:from>
    <xdr:ext cx="469744" cy="259045"/>
    <xdr:sp macro="" textlink="">
      <xdr:nvSpPr>
        <xdr:cNvPr id="716" name="n_1aveValue【消防施設】&#10;一人当たり面積">
          <a:extLst>
            <a:ext uri="{FF2B5EF4-FFF2-40B4-BE49-F238E27FC236}">
              <a16:creationId xmlns:a16="http://schemas.microsoft.com/office/drawing/2014/main" id="{B0C7CE48-5A14-479C-8917-F3D43C6289CC}"/>
            </a:ext>
          </a:extLst>
        </xdr:cNvPr>
        <xdr:cNvSpPr txBox="1"/>
      </xdr:nvSpPr>
      <xdr:spPr>
        <a:xfrm>
          <a:off x="2107572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103887</xdr:rowOff>
    </xdr:from>
    <xdr:to>
      <xdr:col>107</xdr:col>
      <xdr:colOff>101600</xdr:colOff>
      <xdr:row>84</xdr:row>
      <xdr:rowOff>34037</xdr:rowOff>
    </xdr:to>
    <xdr:sp macro="" textlink="">
      <xdr:nvSpPr>
        <xdr:cNvPr id="717" name="フローチャート: 判断 716">
          <a:extLst>
            <a:ext uri="{FF2B5EF4-FFF2-40B4-BE49-F238E27FC236}">
              <a16:creationId xmlns:a16="http://schemas.microsoft.com/office/drawing/2014/main" id="{6C1F5598-DEB3-4206-AD2B-4055C5F09735}"/>
            </a:ext>
          </a:extLst>
        </xdr:cNvPr>
        <xdr:cNvSpPr/>
      </xdr:nvSpPr>
      <xdr:spPr>
        <a:xfrm>
          <a:off x="20383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25164</xdr:rowOff>
    </xdr:from>
    <xdr:ext cx="469744" cy="259045"/>
    <xdr:sp macro="" textlink="">
      <xdr:nvSpPr>
        <xdr:cNvPr id="718" name="n_2aveValue【消防施設】&#10;一人当たり面積">
          <a:extLst>
            <a:ext uri="{FF2B5EF4-FFF2-40B4-BE49-F238E27FC236}">
              <a16:creationId xmlns:a16="http://schemas.microsoft.com/office/drawing/2014/main" id="{712D360A-4F52-4A64-899D-14F7B0AE515A}"/>
            </a:ext>
          </a:extLst>
        </xdr:cNvPr>
        <xdr:cNvSpPr txBox="1"/>
      </xdr:nvSpPr>
      <xdr:spPr>
        <a:xfrm>
          <a:off x="20199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113030</xdr:rowOff>
    </xdr:from>
    <xdr:to>
      <xdr:col>102</xdr:col>
      <xdr:colOff>165100</xdr:colOff>
      <xdr:row>84</xdr:row>
      <xdr:rowOff>43180</xdr:rowOff>
    </xdr:to>
    <xdr:sp macro="" textlink="">
      <xdr:nvSpPr>
        <xdr:cNvPr id="719" name="フローチャート: 判断 718">
          <a:extLst>
            <a:ext uri="{FF2B5EF4-FFF2-40B4-BE49-F238E27FC236}">
              <a16:creationId xmlns:a16="http://schemas.microsoft.com/office/drawing/2014/main" id="{AA34834D-4C8C-462F-A183-B85543F90FEB}"/>
            </a:ext>
          </a:extLst>
        </xdr:cNvPr>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34307</xdr:rowOff>
    </xdr:from>
    <xdr:ext cx="469744" cy="259045"/>
    <xdr:sp macro="" textlink="">
      <xdr:nvSpPr>
        <xdr:cNvPr id="720" name="n_3aveValue【消防施設】&#10;一人当たり面積">
          <a:extLst>
            <a:ext uri="{FF2B5EF4-FFF2-40B4-BE49-F238E27FC236}">
              <a16:creationId xmlns:a16="http://schemas.microsoft.com/office/drawing/2014/main" id="{4D1DDE50-C767-4A03-8731-3E08384DD20D}"/>
            </a:ext>
          </a:extLst>
        </xdr:cNvPr>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124461</xdr:rowOff>
    </xdr:from>
    <xdr:to>
      <xdr:col>98</xdr:col>
      <xdr:colOff>38100</xdr:colOff>
      <xdr:row>84</xdr:row>
      <xdr:rowOff>54611</xdr:rowOff>
    </xdr:to>
    <xdr:sp macro="" textlink="">
      <xdr:nvSpPr>
        <xdr:cNvPr id="721" name="フローチャート: 判断 720">
          <a:extLst>
            <a:ext uri="{FF2B5EF4-FFF2-40B4-BE49-F238E27FC236}">
              <a16:creationId xmlns:a16="http://schemas.microsoft.com/office/drawing/2014/main" id="{CCC63C70-6B25-4EA0-8EA3-B8DF32E6345A}"/>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45738</xdr:rowOff>
    </xdr:from>
    <xdr:ext cx="469744" cy="259045"/>
    <xdr:sp macro="" textlink="">
      <xdr:nvSpPr>
        <xdr:cNvPr id="722" name="n_4aveValue【消防施設】&#10;一人当たり面積">
          <a:extLst>
            <a:ext uri="{FF2B5EF4-FFF2-40B4-BE49-F238E27FC236}">
              <a16:creationId xmlns:a16="http://schemas.microsoft.com/office/drawing/2014/main" id="{CB7ADCF0-A1A0-46D8-B13D-D0625C63C05C}"/>
            </a:ext>
          </a:extLst>
        </xdr:cNvPr>
        <xdr:cNvSpPr txBox="1"/>
      </xdr:nvSpPr>
      <xdr:spPr>
        <a:xfrm>
          <a:off x="18421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6A0CF3A-DFDC-4E6B-A432-FCD95B7A8A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E7CD175-73AA-478D-AD1C-913E5BDE2C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AF295B6E-5913-432E-9435-EA51032DDF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019689D-8C7C-4C9A-973A-748591AFB9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1AE7EFDB-DA6E-461D-BF8D-0BB2F5D5B9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163322</xdr:rowOff>
    </xdr:from>
    <xdr:to>
      <xdr:col>116</xdr:col>
      <xdr:colOff>114300</xdr:colOff>
      <xdr:row>82</xdr:row>
      <xdr:rowOff>93472</xdr:rowOff>
    </xdr:to>
    <xdr:sp macro="" textlink="">
      <xdr:nvSpPr>
        <xdr:cNvPr id="728" name="楕円 727">
          <a:extLst>
            <a:ext uri="{FF2B5EF4-FFF2-40B4-BE49-F238E27FC236}">
              <a16:creationId xmlns:a16="http://schemas.microsoft.com/office/drawing/2014/main" id="{6198AEF0-5DB0-47D2-B092-103EC5E2482B}"/>
            </a:ext>
          </a:extLst>
        </xdr:cNvPr>
        <xdr:cNvSpPr/>
      </xdr:nvSpPr>
      <xdr:spPr>
        <a:xfrm>
          <a:off x="22110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14749</xdr:rowOff>
    </xdr:from>
    <xdr:ext cx="469744" cy="259045"/>
    <xdr:sp macro="" textlink="">
      <xdr:nvSpPr>
        <xdr:cNvPr id="729" name="【消防施設】&#10;一人当たり面積該当値テキスト">
          <a:extLst>
            <a:ext uri="{FF2B5EF4-FFF2-40B4-BE49-F238E27FC236}">
              <a16:creationId xmlns:a16="http://schemas.microsoft.com/office/drawing/2014/main" id="{799C30C0-4F80-441E-AD68-954ED3F97107}"/>
            </a:ext>
          </a:extLst>
        </xdr:cNvPr>
        <xdr:cNvSpPr txBox="1"/>
      </xdr:nvSpPr>
      <xdr:spPr>
        <a:xfrm>
          <a:off x="22199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730" name="楕円 729">
          <a:extLst>
            <a:ext uri="{FF2B5EF4-FFF2-40B4-BE49-F238E27FC236}">
              <a16:creationId xmlns:a16="http://schemas.microsoft.com/office/drawing/2014/main" id="{9EB6BF7D-9FA7-47CA-8E55-D8467439B5F9}"/>
            </a:ext>
          </a:extLst>
        </xdr:cNvPr>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42672</xdr:rowOff>
    </xdr:from>
    <xdr:to>
      <xdr:col>116</xdr:col>
      <xdr:colOff>63500</xdr:colOff>
      <xdr:row>82</xdr:row>
      <xdr:rowOff>56387</xdr:rowOff>
    </xdr:to>
    <xdr:cxnSp macro="">
      <xdr:nvCxnSpPr>
        <xdr:cNvPr id="731" name="直線コネクタ 730">
          <a:extLst>
            <a:ext uri="{FF2B5EF4-FFF2-40B4-BE49-F238E27FC236}">
              <a16:creationId xmlns:a16="http://schemas.microsoft.com/office/drawing/2014/main" id="{B51ADB9D-E34B-49C8-A712-916D25F7BFCF}"/>
            </a:ext>
          </a:extLst>
        </xdr:cNvPr>
        <xdr:cNvCxnSpPr/>
      </xdr:nvCxnSpPr>
      <xdr:spPr>
        <a:xfrm flipV="1">
          <a:off x="21323300" y="141015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19304</xdr:rowOff>
    </xdr:from>
    <xdr:to>
      <xdr:col>107</xdr:col>
      <xdr:colOff>101600</xdr:colOff>
      <xdr:row>82</xdr:row>
      <xdr:rowOff>120904</xdr:rowOff>
    </xdr:to>
    <xdr:sp macro="" textlink="">
      <xdr:nvSpPr>
        <xdr:cNvPr id="732" name="楕円 731">
          <a:extLst>
            <a:ext uri="{FF2B5EF4-FFF2-40B4-BE49-F238E27FC236}">
              <a16:creationId xmlns:a16="http://schemas.microsoft.com/office/drawing/2014/main" id="{7922343B-22E6-4B74-B758-742B6570DDD0}"/>
            </a:ext>
          </a:extLst>
        </xdr:cNvPr>
        <xdr:cNvSpPr/>
      </xdr:nvSpPr>
      <xdr:spPr>
        <a:xfrm>
          <a:off x="20383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70104</xdr:rowOff>
    </xdr:to>
    <xdr:cxnSp macro="">
      <xdr:nvCxnSpPr>
        <xdr:cNvPr id="733" name="直線コネクタ 732">
          <a:extLst>
            <a:ext uri="{FF2B5EF4-FFF2-40B4-BE49-F238E27FC236}">
              <a16:creationId xmlns:a16="http://schemas.microsoft.com/office/drawing/2014/main" id="{CE23E094-4A97-4EEB-B705-961E5D59CA5B}"/>
            </a:ext>
          </a:extLst>
        </xdr:cNvPr>
        <xdr:cNvCxnSpPr/>
      </xdr:nvCxnSpPr>
      <xdr:spPr>
        <a:xfrm flipV="1">
          <a:off x="20434300" y="141152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34" name="楕円 733">
          <a:extLst>
            <a:ext uri="{FF2B5EF4-FFF2-40B4-BE49-F238E27FC236}">
              <a16:creationId xmlns:a16="http://schemas.microsoft.com/office/drawing/2014/main" id="{79C6B061-DEF5-4EA1-9FAC-4423A420E7D9}"/>
            </a:ext>
          </a:extLst>
        </xdr:cNvPr>
        <xdr:cNvSpPr/>
      </xdr:nvSpPr>
      <xdr:spPr>
        <a:xfrm>
          <a:off x="19494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70104</xdr:rowOff>
    </xdr:from>
    <xdr:to>
      <xdr:col>107</xdr:col>
      <xdr:colOff>50800</xdr:colOff>
      <xdr:row>82</xdr:row>
      <xdr:rowOff>95250</xdr:rowOff>
    </xdr:to>
    <xdr:cxnSp macro="">
      <xdr:nvCxnSpPr>
        <xdr:cNvPr id="735" name="直線コネクタ 734">
          <a:extLst>
            <a:ext uri="{FF2B5EF4-FFF2-40B4-BE49-F238E27FC236}">
              <a16:creationId xmlns:a16="http://schemas.microsoft.com/office/drawing/2014/main" id="{FAE6BD86-1ABE-4EAA-92E3-E8647BAD0B5A}"/>
            </a:ext>
          </a:extLst>
        </xdr:cNvPr>
        <xdr:cNvCxnSpPr/>
      </xdr:nvCxnSpPr>
      <xdr:spPr>
        <a:xfrm flipV="1">
          <a:off x="19545300" y="141290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58165</xdr:rowOff>
    </xdr:from>
    <xdr:to>
      <xdr:col>98</xdr:col>
      <xdr:colOff>38100</xdr:colOff>
      <xdr:row>82</xdr:row>
      <xdr:rowOff>159765</xdr:rowOff>
    </xdr:to>
    <xdr:sp macro="" textlink="">
      <xdr:nvSpPr>
        <xdr:cNvPr id="736" name="楕円 735">
          <a:extLst>
            <a:ext uri="{FF2B5EF4-FFF2-40B4-BE49-F238E27FC236}">
              <a16:creationId xmlns:a16="http://schemas.microsoft.com/office/drawing/2014/main" id="{03B0D71E-107F-4033-97B4-96B052FB6446}"/>
            </a:ext>
          </a:extLst>
        </xdr:cNvPr>
        <xdr:cNvSpPr/>
      </xdr:nvSpPr>
      <xdr:spPr>
        <a:xfrm>
          <a:off x="18605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108965</xdr:rowOff>
    </xdr:to>
    <xdr:cxnSp macro="">
      <xdr:nvCxnSpPr>
        <xdr:cNvPr id="737" name="直線コネクタ 736">
          <a:extLst>
            <a:ext uri="{FF2B5EF4-FFF2-40B4-BE49-F238E27FC236}">
              <a16:creationId xmlns:a16="http://schemas.microsoft.com/office/drawing/2014/main" id="{83316BA8-D742-440B-82F4-149B750242DF}"/>
            </a:ext>
          </a:extLst>
        </xdr:cNvPr>
        <xdr:cNvCxnSpPr/>
      </xdr:nvCxnSpPr>
      <xdr:spPr>
        <a:xfrm flipV="1">
          <a:off x="18656300" y="1415415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123714</xdr:rowOff>
    </xdr:from>
    <xdr:ext cx="469744" cy="259045"/>
    <xdr:sp macro="" textlink="">
      <xdr:nvSpPr>
        <xdr:cNvPr id="738" name="n_1mainValue【消防施設】&#10;一人当たり面積">
          <a:extLst>
            <a:ext uri="{FF2B5EF4-FFF2-40B4-BE49-F238E27FC236}">
              <a16:creationId xmlns:a16="http://schemas.microsoft.com/office/drawing/2014/main" id="{DFB29E8F-D8CF-4B14-BEBC-56D410797A1A}"/>
            </a:ext>
          </a:extLst>
        </xdr:cNvPr>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137431</xdr:rowOff>
    </xdr:from>
    <xdr:ext cx="469744" cy="259045"/>
    <xdr:sp macro="" textlink="">
      <xdr:nvSpPr>
        <xdr:cNvPr id="739" name="n_2mainValue【消防施設】&#10;一人当たり面積">
          <a:extLst>
            <a:ext uri="{FF2B5EF4-FFF2-40B4-BE49-F238E27FC236}">
              <a16:creationId xmlns:a16="http://schemas.microsoft.com/office/drawing/2014/main" id="{CBEC3F91-85F2-4E4E-B193-D65607E7A79C}"/>
            </a:ext>
          </a:extLst>
        </xdr:cNvPr>
        <xdr:cNvSpPr txBox="1"/>
      </xdr:nvSpPr>
      <xdr:spPr>
        <a:xfrm>
          <a:off x="201994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40" name="n_3mainValue【消防施設】&#10;一人当たり面積">
          <a:extLst>
            <a:ext uri="{FF2B5EF4-FFF2-40B4-BE49-F238E27FC236}">
              <a16:creationId xmlns:a16="http://schemas.microsoft.com/office/drawing/2014/main" id="{78FE5363-16D0-4037-A76E-FC9B8062E5EF}"/>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4842</xdr:rowOff>
    </xdr:from>
    <xdr:ext cx="469744" cy="259045"/>
    <xdr:sp macro="" textlink="">
      <xdr:nvSpPr>
        <xdr:cNvPr id="741" name="n_4mainValue【消防施設】&#10;一人当たり面積">
          <a:extLst>
            <a:ext uri="{FF2B5EF4-FFF2-40B4-BE49-F238E27FC236}">
              <a16:creationId xmlns:a16="http://schemas.microsoft.com/office/drawing/2014/main" id="{7DE49231-B674-4CFC-9CFD-1F91D1A850CF}"/>
            </a:ext>
          </a:extLst>
        </xdr:cNvPr>
        <xdr:cNvSpPr txBox="1"/>
      </xdr:nvSpPr>
      <xdr:spPr>
        <a:xfrm>
          <a:off x="18421427" y="138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02CC619-FBEF-4512-8CE7-34CDB987CF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E54C7CE6-12FF-461B-90E8-6EA07B351F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718D2DA-07E7-401F-A8B6-DF99FFE6CC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E86DCD6-DC40-4B61-B931-19C6BC2790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C3EE133D-23CF-4944-B2E4-56A6F94E9B2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AA6EF7C-75DD-494B-BE40-00F4AA0F8D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6C66A64-115C-4CF3-AA84-C28F8BB3DB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63ECD63D-1507-485C-885E-1593ED6C6F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3ADC766C-CF21-48F5-B88E-3DE97495C69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3477D8C0-3C14-4F80-AACD-668B91E39B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E4906AA-F729-4E2E-BC75-54DF5380D0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A3DC396-00FC-48BA-844F-77D4967D23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8C576408-6E6B-4FF3-AB47-609E32B61D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4DA18820-6217-4F64-8955-A5DCF2E0D4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C87823D5-50CE-46E1-BFAA-C6366B7F34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7878DD6A-CE84-4844-A9EE-9A88E9DC9C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457BBD30-1EC9-4E81-BC41-E0F6ABFD2C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A36E716-1D56-4105-B74C-BB890235DA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D5A0AA5F-E27F-4D7F-8E72-E970FBA572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9C42A56-8433-4B13-BB47-1BA45D66287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F3FC83C0-318E-46AE-AD13-79F2AD9FE3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20C47A48-8657-4A71-886D-303417E049A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6912872-DAAB-43EF-B0B6-45BD1A9BA4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B47C124C-DFA8-4A11-B5C1-EAD0E2545A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9DD3BC14-172D-4D1A-8AED-A0138126C6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85998</xdr:rowOff>
    </xdr:to>
    <xdr:cxnSp macro="">
      <xdr:nvCxnSpPr>
        <xdr:cNvPr id="767" name="直線コネクタ 766">
          <a:extLst>
            <a:ext uri="{FF2B5EF4-FFF2-40B4-BE49-F238E27FC236}">
              <a16:creationId xmlns:a16="http://schemas.microsoft.com/office/drawing/2014/main" id="{06686A7A-5C2E-4F6A-9205-812628F4A968}"/>
            </a:ext>
          </a:extLst>
        </xdr:cNvPr>
        <xdr:cNvCxnSpPr/>
      </xdr:nvCxnSpPr>
      <xdr:spPr>
        <a:xfrm flipV="1">
          <a:off x="16318864" y="17190176"/>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768" name="【庁舎】&#10;有形固定資産減価償却率最小値テキスト">
          <a:extLst>
            <a:ext uri="{FF2B5EF4-FFF2-40B4-BE49-F238E27FC236}">
              <a16:creationId xmlns:a16="http://schemas.microsoft.com/office/drawing/2014/main" id="{5D63D95C-4B00-48C4-B99D-E196613303B4}"/>
            </a:ext>
          </a:extLst>
        </xdr:cNvPr>
        <xdr:cNvSpPr txBox="1"/>
      </xdr:nvSpPr>
      <xdr:spPr>
        <a:xfrm>
          <a:off x="16357600" y="1860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769" name="直線コネクタ 768">
          <a:extLst>
            <a:ext uri="{FF2B5EF4-FFF2-40B4-BE49-F238E27FC236}">
              <a16:creationId xmlns:a16="http://schemas.microsoft.com/office/drawing/2014/main" id="{AACA9D20-FA1C-49B1-A605-574E6F48704B}"/>
            </a:ext>
          </a:extLst>
        </xdr:cNvPr>
        <xdr:cNvCxnSpPr/>
      </xdr:nvCxnSpPr>
      <xdr:spPr>
        <a:xfrm>
          <a:off x="16230600" y="1860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70" name="【庁舎】&#10;有形固定資産減価償却率最大値テキスト">
          <a:extLst>
            <a:ext uri="{FF2B5EF4-FFF2-40B4-BE49-F238E27FC236}">
              <a16:creationId xmlns:a16="http://schemas.microsoft.com/office/drawing/2014/main" id="{9D0F3A78-69F6-4510-AC45-1B4C19CBFFAB}"/>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71" name="直線コネクタ 770">
          <a:extLst>
            <a:ext uri="{FF2B5EF4-FFF2-40B4-BE49-F238E27FC236}">
              <a16:creationId xmlns:a16="http://schemas.microsoft.com/office/drawing/2014/main" id="{8EC97AA2-B927-4E14-BAD2-7B10A34D094D}"/>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72" name="【庁舎】&#10;有形固定資産減価償却率平均値テキスト">
          <a:extLst>
            <a:ext uri="{FF2B5EF4-FFF2-40B4-BE49-F238E27FC236}">
              <a16:creationId xmlns:a16="http://schemas.microsoft.com/office/drawing/2014/main" id="{45A0E33C-8AD6-43CD-9EC7-B770F97A4552}"/>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73" name="フローチャート: 判断 772">
          <a:extLst>
            <a:ext uri="{FF2B5EF4-FFF2-40B4-BE49-F238E27FC236}">
              <a16:creationId xmlns:a16="http://schemas.microsoft.com/office/drawing/2014/main" id="{B68ECFAB-0707-4792-A680-A66225BCFD04}"/>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74" name="フローチャート: 判断 773">
          <a:extLst>
            <a:ext uri="{FF2B5EF4-FFF2-40B4-BE49-F238E27FC236}">
              <a16:creationId xmlns:a16="http://schemas.microsoft.com/office/drawing/2014/main" id="{3411021B-001C-4B12-AA06-C891F2801570}"/>
            </a:ext>
          </a:extLst>
        </xdr:cNvPr>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40657</xdr:rowOff>
    </xdr:from>
    <xdr:ext cx="405111" cy="259045"/>
    <xdr:sp macro="" textlink="">
      <xdr:nvSpPr>
        <xdr:cNvPr id="775" name="n_1aveValue【庁舎】&#10;有形固定資産減価償却率">
          <a:extLst>
            <a:ext uri="{FF2B5EF4-FFF2-40B4-BE49-F238E27FC236}">
              <a16:creationId xmlns:a16="http://schemas.microsoft.com/office/drawing/2014/main" id="{DC848330-15CA-4B63-891E-22E22093FE7E}"/>
            </a:ext>
          </a:extLst>
        </xdr:cNvPr>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61323</xdr:rowOff>
    </xdr:from>
    <xdr:to>
      <xdr:col>76</xdr:col>
      <xdr:colOff>165100</xdr:colOff>
      <xdr:row>104</xdr:row>
      <xdr:rowOff>162923</xdr:rowOff>
    </xdr:to>
    <xdr:sp macro="" textlink="">
      <xdr:nvSpPr>
        <xdr:cNvPr id="776" name="フローチャート: 判断 775">
          <a:extLst>
            <a:ext uri="{FF2B5EF4-FFF2-40B4-BE49-F238E27FC236}">
              <a16:creationId xmlns:a16="http://schemas.microsoft.com/office/drawing/2014/main" id="{EAEA4FE8-F5F5-44B5-B77F-583F5EB402CA}"/>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8000</xdr:rowOff>
    </xdr:from>
    <xdr:ext cx="405111" cy="259045"/>
    <xdr:sp macro="" textlink="">
      <xdr:nvSpPr>
        <xdr:cNvPr id="777" name="n_2aveValue【庁舎】&#10;有形固定資産減価償却率">
          <a:extLst>
            <a:ext uri="{FF2B5EF4-FFF2-40B4-BE49-F238E27FC236}">
              <a16:creationId xmlns:a16="http://schemas.microsoft.com/office/drawing/2014/main" id="{88ABC290-0DB0-4CBA-881C-A58682CF0272}"/>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71120</xdr:rowOff>
    </xdr:from>
    <xdr:to>
      <xdr:col>72</xdr:col>
      <xdr:colOff>38100</xdr:colOff>
      <xdr:row>105</xdr:row>
      <xdr:rowOff>1270</xdr:rowOff>
    </xdr:to>
    <xdr:sp macro="" textlink="">
      <xdr:nvSpPr>
        <xdr:cNvPr id="778" name="フローチャート: 判断 777">
          <a:extLst>
            <a:ext uri="{FF2B5EF4-FFF2-40B4-BE49-F238E27FC236}">
              <a16:creationId xmlns:a16="http://schemas.microsoft.com/office/drawing/2014/main" id="{04C8266F-BAAC-4A2E-95E5-E37BFAD4DC22}"/>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17797</xdr:rowOff>
    </xdr:from>
    <xdr:ext cx="405111" cy="259045"/>
    <xdr:sp macro="" textlink="">
      <xdr:nvSpPr>
        <xdr:cNvPr id="779" name="n_3aveValue【庁舎】&#10;有形固定資産減価償却率">
          <a:extLst>
            <a:ext uri="{FF2B5EF4-FFF2-40B4-BE49-F238E27FC236}">
              <a16:creationId xmlns:a16="http://schemas.microsoft.com/office/drawing/2014/main" id="{A584BFA4-59AD-4946-9A13-C4319956BE93}"/>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40095</xdr:rowOff>
    </xdr:from>
    <xdr:to>
      <xdr:col>67</xdr:col>
      <xdr:colOff>101600</xdr:colOff>
      <xdr:row>104</xdr:row>
      <xdr:rowOff>141695</xdr:rowOff>
    </xdr:to>
    <xdr:sp macro="" textlink="">
      <xdr:nvSpPr>
        <xdr:cNvPr id="780" name="フローチャート: 判断 779">
          <a:extLst>
            <a:ext uri="{FF2B5EF4-FFF2-40B4-BE49-F238E27FC236}">
              <a16:creationId xmlns:a16="http://schemas.microsoft.com/office/drawing/2014/main" id="{0A4F99A3-83C4-4AE7-BA21-50218399159C}"/>
            </a:ext>
          </a:extLst>
        </xdr:cNvPr>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158222</xdr:rowOff>
    </xdr:from>
    <xdr:ext cx="405111" cy="259045"/>
    <xdr:sp macro="" textlink="">
      <xdr:nvSpPr>
        <xdr:cNvPr id="781" name="n_4aveValue【庁舎】&#10;有形固定資産減価償却率">
          <a:extLst>
            <a:ext uri="{FF2B5EF4-FFF2-40B4-BE49-F238E27FC236}">
              <a16:creationId xmlns:a16="http://schemas.microsoft.com/office/drawing/2014/main" id="{197766A4-42C0-4CC8-8E90-2E3F23CD2FC4}"/>
            </a:ext>
          </a:extLst>
        </xdr:cNvPr>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A10D195E-FB11-458E-870E-2ABC6378F4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C140448-61E5-4D1D-8966-046534B412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AB1614DD-DF9F-4203-9CE4-C09E0577D1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EE149419-93E5-4F8C-BA59-61F33FA60A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1E77999-59D3-40CF-9DB6-EA8E15100C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787" name="楕円 786">
          <a:extLst>
            <a:ext uri="{FF2B5EF4-FFF2-40B4-BE49-F238E27FC236}">
              <a16:creationId xmlns:a16="http://schemas.microsoft.com/office/drawing/2014/main" id="{58369C8C-369A-434C-9897-08FB77444912}"/>
            </a:ext>
          </a:extLst>
        </xdr:cNvPr>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788" name="【庁舎】&#10;有形固定資産減価償却率該当値テキスト">
          <a:extLst>
            <a:ext uri="{FF2B5EF4-FFF2-40B4-BE49-F238E27FC236}">
              <a16:creationId xmlns:a16="http://schemas.microsoft.com/office/drawing/2014/main" id="{6951FB13-6824-47A7-9C04-9D2D48043D28}"/>
            </a:ext>
          </a:extLst>
        </xdr:cNvPr>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789" name="楕円 788">
          <a:extLst>
            <a:ext uri="{FF2B5EF4-FFF2-40B4-BE49-F238E27FC236}">
              <a16:creationId xmlns:a16="http://schemas.microsoft.com/office/drawing/2014/main" id="{6737372E-6693-4300-94DD-BF7B3F45ACF9}"/>
            </a:ext>
          </a:extLst>
        </xdr:cNvPr>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121920</xdr:rowOff>
    </xdr:to>
    <xdr:cxnSp macro="">
      <xdr:nvCxnSpPr>
        <xdr:cNvPr id="790" name="直線コネクタ 789">
          <a:extLst>
            <a:ext uri="{FF2B5EF4-FFF2-40B4-BE49-F238E27FC236}">
              <a16:creationId xmlns:a16="http://schemas.microsoft.com/office/drawing/2014/main" id="{3DC3DEBC-3AF7-4BC0-A812-E2435719B700}"/>
            </a:ext>
          </a:extLst>
        </xdr:cNvPr>
        <xdr:cNvCxnSpPr/>
      </xdr:nvCxnSpPr>
      <xdr:spPr>
        <a:xfrm>
          <a:off x="15481300" y="182629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791" name="楕円 790">
          <a:extLst>
            <a:ext uri="{FF2B5EF4-FFF2-40B4-BE49-F238E27FC236}">
              <a16:creationId xmlns:a16="http://schemas.microsoft.com/office/drawing/2014/main" id="{0AD581CB-0B9F-463E-8D33-B41F156D32BD}"/>
            </a:ext>
          </a:extLst>
        </xdr:cNvPr>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89263</xdr:rowOff>
    </xdr:to>
    <xdr:cxnSp macro="">
      <xdr:nvCxnSpPr>
        <xdr:cNvPr id="792" name="直線コネクタ 791">
          <a:extLst>
            <a:ext uri="{FF2B5EF4-FFF2-40B4-BE49-F238E27FC236}">
              <a16:creationId xmlns:a16="http://schemas.microsoft.com/office/drawing/2014/main" id="{E612A9E3-EA2B-494F-8724-19CE3D8999A3}"/>
            </a:ext>
          </a:extLst>
        </xdr:cNvPr>
        <xdr:cNvCxnSpPr/>
      </xdr:nvCxnSpPr>
      <xdr:spPr>
        <a:xfrm>
          <a:off x="14592300" y="18227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793" name="楕円 792">
          <a:extLst>
            <a:ext uri="{FF2B5EF4-FFF2-40B4-BE49-F238E27FC236}">
              <a16:creationId xmlns:a16="http://schemas.microsoft.com/office/drawing/2014/main" id="{058FF241-4D3D-449B-9B5F-5F60BB893569}"/>
            </a:ext>
          </a:extLst>
        </xdr:cNvPr>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53339</xdr:rowOff>
    </xdr:to>
    <xdr:cxnSp macro="">
      <xdr:nvCxnSpPr>
        <xdr:cNvPr id="794" name="直線コネクタ 793">
          <a:extLst>
            <a:ext uri="{FF2B5EF4-FFF2-40B4-BE49-F238E27FC236}">
              <a16:creationId xmlns:a16="http://schemas.microsoft.com/office/drawing/2014/main" id="{351AAD44-1FC8-4EA2-B506-0392413D8D72}"/>
            </a:ext>
          </a:extLst>
        </xdr:cNvPr>
        <xdr:cNvCxnSpPr/>
      </xdr:nvCxnSpPr>
      <xdr:spPr>
        <a:xfrm>
          <a:off x="13703300" y="181894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100512</xdr:rowOff>
    </xdr:from>
    <xdr:to>
      <xdr:col>67</xdr:col>
      <xdr:colOff>101600</xdr:colOff>
      <xdr:row>106</xdr:row>
      <xdr:rowOff>30662</xdr:rowOff>
    </xdr:to>
    <xdr:sp macro="" textlink="">
      <xdr:nvSpPr>
        <xdr:cNvPr id="795" name="楕円 794">
          <a:extLst>
            <a:ext uri="{FF2B5EF4-FFF2-40B4-BE49-F238E27FC236}">
              <a16:creationId xmlns:a16="http://schemas.microsoft.com/office/drawing/2014/main" id="{081ADE50-0AB6-4009-BE63-23D17FAC7839}"/>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106</xdr:row>
      <xdr:rowOff>15784</xdr:rowOff>
    </xdr:to>
    <xdr:cxnSp macro="">
      <xdr:nvCxnSpPr>
        <xdr:cNvPr id="796" name="直線コネクタ 795">
          <a:extLst>
            <a:ext uri="{FF2B5EF4-FFF2-40B4-BE49-F238E27FC236}">
              <a16:creationId xmlns:a16="http://schemas.microsoft.com/office/drawing/2014/main" id="{E46C61D1-0698-4811-A025-020D1D2EAD89}"/>
            </a:ext>
          </a:extLst>
        </xdr:cNvPr>
        <xdr:cNvCxnSpPr/>
      </xdr:nvCxnSpPr>
      <xdr:spPr>
        <a:xfrm>
          <a:off x="12814300" y="181535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131190</xdr:rowOff>
    </xdr:from>
    <xdr:ext cx="405111" cy="259045"/>
    <xdr:sp macro="" textlink="">
      <xdr:nvSpPr>
        <xdr:cNvPr id="797" name="n_1mainValue【庁舎】&#10;有形固定資産減価償却率">
          <a:extLst>
            <a:ext uri="{FF2B5EF4-FFF2-40B4-BE49-F238E27FC236}">
              <a16:creationId xmlns:a16="http://schemas.microsoft.com/office/drawing/2014/main" id="{147E2F50-00C6-4932-A538-C2EB8ED7FE52}"/>
            </a:ext>
          </a:extLst>
        </xdr:cNvPr>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798" name="n_2mainValue【庁舎】&#10;有形固定資産減価償却率">
          <a:extLst>
            <a:ext uri="{FF2B5EF4-FFF2-40B4-BE49-F238E27FC236}">
              <a16:creationId xmlns:a16="http://schemas.microsoft.com/office/drawing/2014/main" id="{6E283310-9AA9-4012-97FB-DF730D8B3164}"/>
            </a:ext>
          </a:extLst>
        </xdr:cNvPr>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799" name="n_3mainValue【庁舎】&#10;有形固定資産減価償却率">
          <a:extLst>
            <a:ext uri="{FF2B5EF4-FFF2-40B4-BE49-F238E27FC236}">
              <a16:creationId xmlns:a16="http://schemas.microsoft.com/office/drawing/2014/main" id="{4260F45D-F7CB-4B7A-976C-8875CF9A08AA}"/>
            </a:ext>
          </a:extLst>
        </xdr:cNvPr>
        <xdr:cNvSpPr txBox="1"/>
      </xdr:nvSpPr>
      <xdr:spPr>
        <a:xfrm>
          <a:off x="13500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21789</xdr:rowOff>
    </xdr:from>
    <xdr:ext cx="405111" cy="259045"/>
    <xdr:sp macro="" textlink="">
      <xdr:nvSpPr>
        <xdr:cNvPr id="800" name="n_4mainValue【庁舎】&#10;有形固定資産減価償却率">
          <a:extLst>
            <a:ext uri="{FF2B5EF4-FFF2-40B4-BE49-F238E27FC236}">
              <a16:creationId xmlns:a16="http://schemas.microsoft.com/office/drawing/2014/main" id="{199CC994-7FD5-45FA-A983-AECC3D62D1AD}"/>
            </a:ext>
          </a:extLst>
        </xdr:cNvPr>
        <xdr:cNvSpPr txBox="1"/>
      </xdr:nvSpPr>
      <xdr:spPr>
        <a:xfrm>
          <a:off x="12611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B70B0B0-1AD3-4580-8822-C403AA2211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5ADCE7E6-9DD8-48E7-B03B-6F7D4FB272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6048086-9CC9-47F0-AFC4-277862CA01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E553A2DB-D920-4B31-B9F6-8C962901B3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C0C486DA-CAD1-41E6-ADF1-1C72AC3442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487C3C0-A178-4CA0-BBE1-464458E895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DA8BCADF-41C5-45B0-A701-DC44D0EF6C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E0C02F5A-C63F-4719-800A-5D53233421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2A3E077-91CB-4764-A4C0-FE6F8CD343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6395223-D7FD-480A-9027-A1D14BE815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40D7C773-1C56-406D-A20E-BBACD26F6A2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77B8682B-06BA-4BAB-BF97-9AE2D84E8B2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C541A06-BFD7-4989-ADF0-D5861FFAEF5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6ABAFEE0-3D75-4095-B277-559481E0FF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867A5EF6-6D09-4045-AC8E-F6E95D3B79F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292F8EF1-AB26-4E0D-8FFD-9C5AEC5820E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8D10ECCA-EB1D-4D1D-997F-87AEE91AD9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E83A7700-A9FA-4A37-86AD-BE462C7B38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2D9CB156-3314-4E73-95D4-33FAF059298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DB32721D-8424-43FC-9173-FE1B3E5970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BC300071-8933-4FBC-AE1C-9337F7EF5E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419E93D5-BEB1-4021-9886-A2109F83722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C3B48DB6-70FC-4507-827C-2C9D2201928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26CEA569-8740-4637-A8CB-CD226BCC46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97CE346C-32CA-4C4E-8DEA-F4D16486C5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5B60906D-7F6A-4278-8B7E-119272F005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35379</xdr:rowOff>
    </xdr:to>
    <xdr:cxnSp macro="">
      <xdr:nvCxnSpPr>
        <xdr:cNvPr id="827" name="直線コネクタ 826">
          <a:extLst>
            <a:ext uri="{FF2B5EF4-FFF2-40B4-BE49-F238E27FC236}">
              <a16:creationId xmlns:a16="http://schemas.microsoft.com/office/drawing/2014/main" id="{57DB0ED5-C822-4C92-AE5A-ED7E3B64974E}"/>
            </a:ext>
          </a:extLst>
        </xdr:cNvPr>
        <xdr:cNvCxnSpPr/>
      </xdr:nvCxnSpPr>
      <xdr:spPr>
        <a:xfrm flipV="1">
          <a:off x="22160864" y="1724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8" name="【庁舎】&#10;一人当たり面積最小値テキスト">
          <a:extLst>
            <a:ext uri="{FF2B5EF4-FFF2-40B4-BE49-F238E27FC236}">
              <a16:creationId xmlns:a16="http://schemas.microsoft.com/office/drawing/2014/main" id="{F28A5742-570C-4E6E-B785-193DE5A5E439}"/>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9" name="直線コネクタ 828">
          <a:extLst>
            <a:ext uri="{FF2B5EF4-FFF2-40B4-BE49-F238E27FC236}">
              <a16:creationId xmlns:a16="http://schemas.microsoft.com/office/drawing/2014/main" id="{F3A53508-0304-4208-BDDF-CBA4C23699C4}"/>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30" name="【庁舎】&#10;一人当たり面積最大値テキスト">
          <a:extLst>
            <a:ext uri="{FF2B5EF4-FFF2-40B4-BE49-F238E27FC236}">
              <a16:creationId xmlns:a16="http://schemas.microsoft.com/office/drawing/2014/main" id="{72128BD3-4E7E-4BB8-8B85-C3C52884965A}"/>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31" name="直線コネクタ 830">
          <a:extLst>
            <a:ext uri="{FF2B5EF4-FFF2-40B4-BE49-F238E27FC236}">
              <a16:creationId xmlns:a16="http://schemas.microsoft.com/office/drawing/2014/main" id="{FC84ED2E-7E93-4C75-A05B-BAFAE60094A4}"/>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78939</xdr:rowOff>
    </xdr:from>
    <xdr:ext cx="469744" cy="259045"/>
    <xdr:sp macro="" textlink="">
      <xdr:nvSpPr>
        <xdr:cNvPr id="832" name="【庁舎】&#10;一人当たり面積平均値テキスト">
          <a:extLst>
            <a:ext uri="{FF2B5EF4-FFF2-40B4-BE49-F238E27FC236}">
              <a16:creationId xmlns:a16="http://schemas.microsoft.com/office/drawing/2014/main" id="{21EB077E-7ED6-4C8C-9E98-A755EF4E2002}"/>
            </a:ext>
          </a:extLst>
        </xdr:cNvPr>
        <xdr:cNvSpPr txBox="1"/>
      </xdr:nvSpPr>
      <xdr:spPr>
        <a:xfrm>
          <a:off x="22199600" y="1790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100512</xdr:rowOff>
    </xdr:from>
    <xdr:to>
      <xdr:col>116</xdr:col>
      <xdr:colOff>114300</xdr:colOff>
      <xdr:row>105</xdr:row>
      <xdr:rowOff>30662</xdr:rowOff>
    </xdr:to>
    <xdr:sp macro="" textlink="">
      <xdr:nvSpPr>
        <xdr:cNvPr id="833" name="フローチャート: 判断 832">
          <a:extLst>
            <a:ext uri="{FF2B5EF4-FFF2-40B4-BE49-F238E27FC236}">
              <a16:creationId xmlns:a16="http://schemas.microsoft.com/office/drawing/2014/main" id="{E858B178-3C27-4FCA-BEB0-73E86469D220}"/>
            </a:ext>
          </a:extLst>
        </xdr:cNvPr>
        <xdr:cNvSpPr/>
      </xdr:nvSpPr>
      <xdr:spPr>
        <a:xfrm>
          <a:off x="22110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129902</xdr:rowOff>
    </xdr:from>
    <xdr:to>
      <xdr:col>112</xdr:col>
      <xdr:colOff>38100</xdr:colOff>
      <xdr:row>105</xdr:row>
      <xdr:rowOff>60052</xdr:rowOff>
    </xdr:to>
    <xdr:sp macro="" textlink="">
      <xdr:nvSpPr>
        <xdr:cNvPr id="834" name="フローチャート: 判断 833">
          <a:extLst>
            <a:ext uri="{FF2B5EF4-FFF2-40B4-BE49-F238E27FC236}">
              <a16:creationId xmlns:a16="http://schemas.microsoft.com/office/drawing/2014/main" id="{A241EC0B-84BD-4AF4-B599-B5AD5A745D4C}"/>
            </a:ext>
          </a:extLst>
        </xdr:cNvPr>
        <xdr:cNvSpPr/>
      </xdr:nvSpPr>
      <xdr:spPr>
        <a:xfrm>
          <a:off x="2127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51179</xdr:rowOff>
    </xdr:from>
    <xdr:ext cx="469744" cy="259045"/>
    <xdr:sp macro="" textlink="">
      <xdr:nvSpPr>
        <xdr:cNvPr id="835" name="n_1aveValue【庁舎】&#10;一人当たり面積">
          <a:extLst>
            <a:ext uri="{FF2B5EF4-FFF2-40B4-BE49-F238E27FC236}">
              <a16:creationId xmlns:a16="http://schemas.microsoft.com/office/drawing/2014/main" id="{1D9AF004-13CE-480F-B677-7AA3962088F2}"/>
            </a:ext>
          </a:extLst>
        </xdr:cNvPr>
        <xdr:cNvSpPr txBox="1"/>
      </xdr:nvSpPr>
      <xdr:spPr>
        <a:xfrm>
          <a:off x="210757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149498</xdr:rowOff>
    </xdr:from>
    <xdr:to>
      <xdr:col>107</xdr:col>
      <xdr:colOff>101600</xdr:colOff>
      <xdr:row>105</xdr:row>
      <xdr:rowOff>79648</xdr:rowOff>
    </xdr:to>
    <xdr:sp macro="" textlink="">
      <xdr:nvSpPr>
        <xdr:cNvPr id="836" name="フローチャート: 判断 835">
          <a:extLst>
            <a:ext uri="{FF2B5EF4-FFF2-40B4-BE49-F238E27FC236}">
              <a16:creationId xmlns:a16="http://schemas.microsoft.com/office/drawing/2014/main" id="{F86F56A9-A02B-4E18-BE32-A8D7C69C3075}"/>
            </a:ext>
          </a:extLst>
        </xdr:cNvPr>
        <xdr:cNvSpPr/>
      </xdr:nvSpPr>
      <xdr:spPr>
        <a:xfrm>
          <a:off x="2038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70775</xdr:rowOff>
    </xdr:from>
    <xdr:ext cx="469744" cy="259045"/>
    <xdr:sp macro="" textlink="">
      <xdr:nvSpPr>
        <xdr:cNvPr id="837" name="n_2aveValue【庁舎】&#10;一人当たり面積">
          <a:extLst>
            <a:ext uri="{FF2B5EF4-FFF2-40B4-BE49-F238E27FC236}">
              <a16:creationId xmlns:a16="http://schemas.microsoft.com/office/drawing/2014/main" id="{A2C8C236-52BE-4EB2-B2B5-58441D8A8EF7}"/>
            </a:ext>
          </a:extLst>
        </xdr:cNvPr>
        <xdr:cNvSpPr txBox="1"/>
      </xdr:nvSpPr>
      <xdr:spPr>
        <a:xfrm>
          <a:off x="20199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79284</xdr:rowOff>
    </xdr:from>
    <xdr:to>
      <xdr:col>102</xdr:col>
      <xdr:colOff>165100</xdr:colOff>
      <xdr:row>106</xdr:row>
      <xdr:rowOff>9434</xdr:rowOff>
    </xdr:to>
    <xdr:sp macro="" textlink="">
      <xdr:nvSpPr>
        <xdr:cNvPr id="838" name="フローチャート: 判断 837">
          <a:extLst>
            <a:ext uri="{FF2B5EF4-FFF2-40B4-BE49-F238E27FC236}">
              <a16:creationId xmlns:a16="http://schemas.microsoft.com/office/drawing/2014/main" id="{AF7B462D-E08C-4D50-9562-69B1ACD2271F}"/>
            </a:ext>
          </a:extLst>
        </xdr:cNvPr>
        <xdr:cNvSpPr/>
      </xdr:nvSpPr>
      <xdr:spPr>
        <a:xfrm>
          <a:off x="19494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561</xdr:rowOff>
    </xdr:from>
    <xdr:ext cx="469744" cy="259045"/>
    <xdr:sp macro="" textlink="">
      <xdr:nvSpPr>
        <xdr:cNvPr id="839" name="n_3aveValue【庁舎】&#10;一人当たり面積">
          <a:extLst>
            <a:ext uri="{FF2B5EF4-FFF2-40B4-BE49-F238E27FC236}">
              <a16:creationId xmlns:a16="http://schemas.microsoft.com/office/drawing/2014/main" id="{F61E7FC5-1644-4BA5-B275-85DD191FE6A2}"/>
            </a:ext>
          </a:extLst>
        </xdr:cNvPr>
        <xdr:cNvSpPr txBox="1"/>
      </xdr:nvSpPr>
      <xdr:spPr>
        <a:xfrm>
          <a:off x="19310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121738</xdr:rowOff>
    </xdr:from>
    <xdr:to>
      <xdr:col>98</xdr:col>
      <xdr:colOff>38100</xdr:colOff>
      <xdr:row>106</xdr:row>
      <xdr:rowOff>51888</xdr:rowOff>
    </xdr:to>
    <xdr:sp macro="" textlink="">
      <xdr:nvSpPr>
        <xdr:cNvPr id="840" name="フローチャート: 判断 839">
          <a:extLst>
            <a:ext uri="{FF2B5EF4-FFF2-40B4-BE49-F238E27FC236}">
              <a16:creationId xmlns:a16="http://schemas.microsoft.com/office/drawing/2014/main" id="{47E7C13A-3390-4F04-AD80-3D4DBBD081DF}"/>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43015</xdr:rowOff>
    </xdr:from>
    <xdr:ext cx="469744" cy="259045"/>
    <xdr:sp macro="" textlink="">
      <xdr:nvSpPr>
        <xdr:cNvPr id="841" name="n_4aveValue【庁舎】&#10;一人当たり面積">
          <a:extLst>
            <a:ext uri="{FF2B5EF4-FFF2-40B4-BE49-F238E27FC236}">
              <a16:creationId xmlns:a16="http://schemas.microsoft.com/office/drawing/2014/main" id="{8719D037-E8E5-42EB-AEBD-94612016FAF0}"/>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0AD8DD7-54C9-423F-8A0D-907B53F30E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2D5A903B-A750-4D5E-BA7B-9AEA955F8F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4BE4AD10-1A46-4FFC-BE1B-2CF708FE20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EAF69E31-1908-42ED-93E4-7B0203B3F6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45861041-6AFE-4B29-8348-D4E332F51F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44994</xdr:rowOff>
    </xdr:from>
    <xdr:to>
      <xdr:col>116</xdr:col>
      <xdr:colOff>114300</xdr:colOff>
      <xdr:row>100</xdr:row>
      <xdr:rowOff>146594</xdr:rowOff>
    </xdr:to>
    <xdr:sp macro="" textlink="">
      <xdr:nvSpPr>
        <xdr:cNvPr id="847" name="楕円 846">
          <a:extLst>
            <a:ext uri="{FF2B5EF4-FFF2-40B4-BE49-F238E27FC236}">
              <a16:creationId xmlns:a16="http://schemas.microsoft.com/office/drawing/2014/main" id="{46CBC9D2-D816-4D4C-B2E5-2E0F156E6A18}"/>
            </a:ext>
          </a:extLst>
        </xdr:cNvPr>
        <xdr:cNvSpPr/>
      </xdr:nvSpPr>
      <xdr:spPr>
        <a:xfrm>
          <a:off x="22110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169471</xdr:rowOff>
    </xdr:from>
    <xdr:ext cx="469744" cy="259045"/>
    <xdr:sp macro="" textlink="">
      <xdr:nvSpPr>
        <xdr:cNvPr id="848" name="【庁舎】&#10;一人当たり面積該当値テキスト">
          <a:extLst>
            <a:ext uri="{FF2B5EF4-FFF2-40B4-BE49-F238E27FC236}">
              <a16:creationId xmlns:a16="http://schemas.microsoft.com/office/drawing/2014/main" id="{3BB078E3-92C9-4C4C-BE40-DD223567CCFC}"/>
            </a:ext>
          </a:extLst>
        </xdr:cNvPr>
        <xdr:cNvSpPr txBox="1"/>
      </xdr:nvSpPr>
      <xdr:spPr>
        <a:xfrm>
          <a:off x="22199600" y="1714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84182</xdr:rowOff>
    </xdr:from>
    <xdr:to>
      <xdr:col>112</xdr:col>
      <xdr:colOff>38100</xdr:colOff>
      <xdr:row>101</xdr:row>
      <xdr:rowOff>14332</xdr:rowOff>
    </xdr:to>
    <xdr:sp macro="" textlink="">
      <xdr:nvSpPr>
        <xdr:cNvPr id="849" name="楕円 848">
          <a:extLst>
            <a:ext uri="{FF2B5EF4-FFF2-40B4-BE49-F238E27FC236}">
              <a16:creationId xmlns:a16="http://schemas.microsoft.com/office/drawing/2014/main" id="{18157A4D-C74C-4B16-AB25-CDAA15AF0DD4}"/>
            </a:ext>
          </a:extLst>
        </xdr:cNvPr>
        <xdr:cNvSpPr/>
      </xdr:nvSpPr>
      <xdr:spPr>
        <a:xfrm>
          <a:off x="21272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95794</xdr:rowOff>
    </xdr:from>
    <xdr:to>
      <xdr:col>116</xdr:col>
      <xdr:colOff>63500</xdr:colOff>
      <xdr:row>100</xdr:row>
      <xdr:rowOff>134982</xdr:rowOff>
    </xdr:to>
    <xdr:cxnSp macro="">
      <xdr:nvCxnSpPr>
        <xdr:cNvPr id="850" name="直線コネクタ 849">
          <a:extLst>
            <a:ext uri="{FF2B5EF4-FFF2-40B4-BE49-F238E27FC236}">
              <a16:creationId xmlns:a16="http://schemas.microsoft.com/office/drawing/2014/main" id="{837E36B1-E69F-4821-8DB7-A4A4585066C7}"/>
            </a:ext>
          </a:extLst>
        </xdr:cNvPr>
        <xdr:cNvCxnSpPr/>
      </xdr:nvCxnSpPr>
      <xdr:spPr>
        <a:xfrm flipV="1">
          <a:off x="21323300" y="172407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129902</xdr:rowOff>
    </xdr:from>
    <xdr:to>
      <xdr:col>107</xdr:col>
      <xdr:colOff>101600</xdr:colOff>
      <xdr:row>101</xdr:row>
      <xdr:rowOff>60052</xdr:rowOff>
    </xdr:to>
    <xdr:sp macro="" textlink="">
      <xdr:nvSpPr>
        <xdr:cNvPr id="851" name="楕円 850">
          <a:extLst>
            <a:ext uri="{FF2B5EF4-FFF2-40B4-BE49-F238E27FC236}">
              <a16:creationId xmlns:a16="http://schemas.microsoft.com/office/drawing/2014/main" id="{EA900216-C58A-43CB-9E60-7CEF35659D35}"/>
            </a:ext>
          </a:extLst>
        </xdr:cNvPr>
        <xdr:cNvSpPr/>
      </xdr:nvSpPr>
      <xdr:spPr>
        <a:xfrm>
          <a:off x="20383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134982</xdr:rowOff>
    </xdr:from>
    <xdr:to>
      <xdr:col>111</xdr:col>
      <xdr:colOff>177800</xdr:colOff>
      <xdr:row>101</xdr:row>
      <xdr:rowOff>9252</xdr:rowOff>
    </xdr:to>
    <xdr:cxnSp macro="">
      <xdr:nvCxnSpPr>
        <xdr:cNvPr id="852" name="直線コネクタ 851">
          <a:extLst>
            <a:ext uri="{FF2B5EF4-FFF2-40B4-BE49-F238E27FC236}">
              <a16:creationId xmlns:a16="http://schemas.microsoft.com/office/drawing/2014/main" id="{F9FFC3DE-4149-415D-B4D1-242D094EE101}"/>
            </a:ext>
          </a:extLst>
        </xdr:cNvPr>
        <xdr:cNvCxnSpPr/>
      </xdr:nvCxnSpPr>
      <xdr:spPr>
        <a:xfrm flipV="1">
          <a:off x="20434300" y="172799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36830</xdr:rowOff>
    </xdr:from>
    <xdr:to>
      <xdr:col>102</xdr:col>
      <xdr:colOff>165100</xdr:colOff>
      <xdr:row>101</xdr:row>
      <xdr:rowOff>138430</xdr:rowOff>
    </xdr:to>
    <xdr:sp macro="" textlink="">
      <xdr:nvSpPr>
        <xdr:cNvPr id="853" name="楕円 852">
          <a:extLst>
            <a:ext uri="{FF2B5EF4-FFF2-40B4-BE49-F238E27FC236}">
              <a16:creationId xmlns:a16="http://schemas.microsoft.com/office/drawing/2014/main" id="{3754F136-620E-47E9-8DDB-1FF47CE75FCD}"/>
            </a:ext>
          </a:extLst>
        </xdr:cNvPr>
        <xdr:cNvSpPr/>
      </xdr:nvSpPr>
      <xdr:spPr>
        <a:xfrm>
          <a:off x="19494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9252</xdr:rowOff>
    </xdr:from>
    <xdr:to>
      <xdr:col>107</xdr:col>
      <xdr:colOff>50800</xdr:colOff>
      <xdr:row>101</xdr:row>
      <xdr:rowOff>87630</xdr:rowOff>
    </xdr:to>
    <xdr:cxnSp macro="">
      <xdr:nvCxnSpPr>
        <xdr:cNvPr id="854" name="直線コネクタ 853">
          <a:extLst>
            <a:ext uri="{FF2B5EF4-FFF2-40B4-BE49-F238E27FC236}">
              <a16:creationId xmlns:a16="http://schemas.microsoft.com/office/drawing/2014/main" id="{F5163EF4-675D-402D-A84A-F36E2DA5ADBB}"/>
            </a:ext>
          </a:extLst>
        </xdr:cNvPr>
        <xdr:cNvCxnSpPr/>
      </xdr:nvCxnSpPr>
      <xdr:spPr>
        <a:xfrm flipV="1">
          <a:off x="19545300" y="1732570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855" name="楕円 854">
          <a:extLst>
            <a:ext uri="{FF2B5EF4-FFF2-40B4-BE49-F238E27FC236}">
              <a16:creationId xmlns:a16="http://schemas.microsoft.com/office/drawing/2014/main" id="{5EA9B7F1-8BBA-4079-99E5-733ABD590F15}"/>
            </a:ext>
          </a:extLst>
        </xdr:cNvPr>
        <xdr:cNvSpPr/>
      </xdr:nvSpPr>
      <xdr:spPr>
        <a:xfrm>
          <a:off x="18605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87630</xdr:rowOff>
    </xdr:from>
    <xdr:to>
      <xdr:col>102</xdr:col>
      <xdr:colOff>114300</xdr:colOff>
      <xdr:row>101</xdr:row>
      <xdr:rowOff>133350</xdr:rowOff>
    </xdr:to>
    <xdr:cxnSp macro="">
      <xdr:nvCxnSpPr>
        <xdr:cNvPr id="856" name="直線コネクタ 855">
          <a:extLst>
            <a:ext uri="{FF2B5EF4-FFF2-40B4-BE49-F238E27FC236}">
              <a16:creationId xmlns:a16="http://schemas.microsoft.com/office/drawing/2014/main" id="{B68880F9-2A7E-4D98-856E-AC18D6582CEC}"/>
            </a:ext>
          </a:extLst>
        </xdr:cNvPr>
        <xdr:cNvCxnSpPr/>
      </xdr:nvCxnSpPr>
      <xdr:spPr>
        <a:xfrm flipV="1">
          <a:off x="18656300" y="1740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30859</xdr:rowOff>
    </xdr:from>
    <xdr:ext cx="469744" cy="259045"/>
    <xdr:sp macro="" textlink="">
      <xdr:nvSpPr>
        <xdr:cNvPr id="857" name="n_1mainValue【庁舎】&#10;一人当たり面積">
          <a:extLst>
            <a:ext uri="{FF2B5EF4-FFF2-40B4-BE49-F238E27FC236}">
              <a16:creationId xmlns:a16="http://schemas.microsoft.com/office/drawing/2014/main" id="{42C4E8A5-2D51-4CF2-834F-DB7A00F4D941}"/>
            </a:ext>
          </a:extLst>
        </xdr:cNvPr>
        <xdr:cNvSpPr txBox="1"/>
      </xdr:nvSpPr>
      <xdr:spPr>
        <a:xfrm>
          <a:off x="21075727" y="1700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76579</xdr:rowOff>
    </xdr:from>
    <xdr:ext cx="469744" cy="259045"/>
    <xdr:sp macro="" textlink="">
      <xdr:nvSpPr>
        <xdr:cNvPr id="858" name="n_2mainValue【庁舎】&#10;一人当たり面積">
          <a:extLst>
            <a:ext uri="{FF2B5EF4-FFF2-40B4-BE49-F238E27FC236}">
              <a16:creationId xmlns:a16="http://schemas.microsoft.com/office/drawing/2014/main" id="{33912433-5E00-457B-AC0D-77FBB8C0D438}"/>
            </a:ext>
          </a:extLst>
        </xdr:cNvPr>
        <xdr:cNvSpPr txBox="1"/>
      </xdr:nvSpPr>
      <xdr:spPr>
        <a:xfrm>
          <a:off x="20199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154957</xdr:rowOff>
    </xdr:from>
    <xdr:ext cx="469744" cy="259045"/>
    <xdr:sp macro="" textlink="">
      <xdr:nvSpPr>
        <xdr:cNvPr id="859" name="n_3mainValue【庁舎】&#10;一人当たり面積">
          <a:extLst>
            <a:ext uri="{FF2B5EF4-FFF2-40B4-BE49-F238E27FC236}">
              <a16:creationId xmlns:a16="http://schemas.microsoft.com/office/drawing/2014/main" id="{C1C1E8DA-4A24-4D58-9104-3B15ED524235}"/>
            </a:ext>
          </a:extLst>
        </xdr:cNvPr>
        <xdr:cNvSpPr txBox="1"/>
      </xdr:nvSpPr>
      <xdr:spPr>
        <a:xfrm>
          <a:off x="19310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860" name="n_4mainValue【庁舎】&#10;一人当たり面積">
          <a:extLst>
            <a:ext uri="{FF2B5EF4-FFF2-40B4-BE49-F238E27FC236}">
              <a16:creationId xmlns:a16="http://schemas.microsoft.com/office/drawing/2014/main" id="{2829A1A7-6160-4F6F-B973-D81004C3C1D7}"/>
            </a:ext>
          </a:extLst>
        </xdr:cNvPr>
        <xdr:cNvSpPr txBox="1"/>
      </xdr:nvSpPr>
      <xdr:spPr>
        <a:xfrm>
          <a:off x="18421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FDC7DBE3-1BE1-46C2-8EA2-4CBE3E0473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32DD9B5F-F120-4910-A6CE-3DCE593711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8A4CE097-5F43-4185-8B30-72590E279F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消防施設の有形固定資産減価償却率は類似団体平均を下回っているが、庁舎については１８．２ポイント、福祉施設については１７．２ポイント、保健センター・保健所については１０．０ポイント、一般廃棄物処理施設については１．３ポイント上回っており建物の老朽化が進んでいる。各公共施設の老朽化の進行及び維持管理費の増嵩を抑制するため、公共施設の更新・統廃合・長寿命化の計画的な実施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人口の減少や全国平均を上回る高齢化率（令和５年１月１日現在３７．０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加え、町内の中心となる産業収入の落ち込みなどにより、自主財源の確保が低調である。類似団体平均を０．０２ポイント下回っている状況であり、今後においても事務事業の見直し、投資的経費の抑制等、徹底した歳出の見直しを実施するとともに、引き続き財政基盤の強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３ポイント下回っている状況であるが、今後人件費や物件費などが増嵩すれば経常収支比率も増大していくこととなるため、より一層の行財政改革を推進するとともに、義務的経費の削減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66</xdr:row>
      <xdr:rowOff>50377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82623"/>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4913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161307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63</xdr:row>
      <xdr:rowOff>122344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49137"/>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122344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789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62</xdr:row>
      <xdr:rowOff>149013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5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26264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これは、ふるさと応援寄附金奨励事業に係る経費が主な要因となっていると考えられる。今後においても、事務事業のコスト低減のみならず、定員適正化計画に基づく行政組織の見直し、計画的な人件費抑制等を図り、財政の健全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126600</xdr:rowOff>
    </xdr:from>
    <xdr:to>
      <xdr:col>23</xdr:col>
      <xdr:colOff>133350</xdr:colOff>
      <xdr:row>87</xdr:row>
      <xdr:rowOff>38385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42600"/>
          <a:ext cx="0" cy="11119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10462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492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38385</xdr:rowOff>
    </xdr:from>
    <xdr:to>
      <xdr:col>24</xdr:col>
      <xdr:colOff>12700</xdr:colOff>
      <xdr:row>87</xdr:row>
      <xdr:rowOff>38385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95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41527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126600</xdr:rowOff>
    </xdr:from>
    <xdr:to>
      <xdr:col>24</xdr:col>
      <xdr:colOff>12700</xdr:colOff>
      <xdr:row>80</xdr:row>
      <xdr:rowOff>126600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68988</xdr:rowOff>
    </xdr:from>
    <xdr:to>
      <xdr:col>23</xdr:col>
      <xdr:colOff>133350</xdr:colOff>
      <xdr:row>86</xdr:row>
      <xdr:rowOff>130400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813688"/>
          <a:ext cx="8382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69995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2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53468</xdr:rowOff>
    </xdr:from>
    <xdr:to>
      <xdr:col>23</xdr:col>
      <xdr:colOff>184150</xdr:colOff>
      <xdr:row>83</xdr:row>
      <xdr:rowOff>155068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59204</xdr:rowOff>
    </xdr:from>
    <xdr:to>
      <xdr:col>19</xdr:col>
      <xdr:colOff>133350</xdr:colOff>
      <xdr:row>86</xdr:row>
      <xdr:rowOff>130400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632454"/>
          <a:ext cx="889000" cy="2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110782</xdr:rowOff>
    </xdr:from>
    <xdr:to>
      <xdr:col>19</xdr:col>
      <xdr:colOff>184150</xdr:colOff>
      <xdr:row>83</xdr:row>
      <xdr:rowOff>40932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51109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29735</xdr:rowOff>
    </xdr:from>
    <xdr:to>
      <xdr:col>15</xdr:col>
      <xdr:colOff>82550</xdr:colOff>
      <xdr:row>85</xdr:row>
      <xdr:rowOff>59204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02985"/>
          <a:ext cx="889000" cy="2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170035</xdr:rowOff>
    </xdr:from>
    <xdr:to>
      <xdr:col>15</xdr:col>
      <xdr:colOff>133350</xdr:colOff>
      <xdr:row>82</xdr:row>
      <xdr:rowOff>100185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110362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29735</xdr:rowOff>
    </xdr:from>
    <xdr:to>
      <xdr:col>11</xdr:col>
      <xdr:colOff>31750</xdr:colOff>
      <xdr:row>88</xdr:row>
      <xdr:rowOff>22797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602985"/>
          <a:ext cx="889000" cy="50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76881</xdr:rowOff>
    </xdr:from>
    <xdr:to>
      <xdr:col>11</xdr:col>
      <xdr:colOff>82550</xdr:colOff>
      <xdr:row>82</xdr:row>
      <xdr:rowOff>7031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17208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74220</xdr:rowOff>
    </xdr:from>
    <xdr:to>
      <xdr:col>7</xdr:col>
      <xdr:colOff>31750</xdr:colOff>
      <xdr:row>82</xdr:row>
      <xdr:rowOff>4370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14547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18188</xdr:rowOff>
    </xdr:from>
    <xdr:to>
      <xdr:col>23</xdr:col>
      <xdr:colOff>184150</xdr:colOff>
      <xdr:row>86</xdr:row>
      <xdr:rowOff>119788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161715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3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79600</xdr:rowOff>
    </xdr:from>
    <xdr:to>
      <xdr:col>19</xdr:col>
      <xdr:colOff>184150</xdr:colOff>
      <xdr:row>87</xdr:row>
      <xdr:rowOff>9750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8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165977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91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8404</xdr:rowOff>
    </xdr:from>
    <xdr:to>
      <xdr:col>15</xdr:col>
      <xdr:colOff>133350</xdr:colOff>
      <xdr:row>85</xdr:row>
      <xdr:rowOff>110004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94781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6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150385</xdr:rowOff>
    </xdr:from>
    <xdr:to>
      <xdr:col>11</xdr:col>
      <xdr:colOff>82550</xdr:colOff>
      <xdr:row>85</xdr:row>
      <xdr:rowOff>80535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65312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3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143447</xdr:rowOff>
    </xdr:from>
    <xdr:to>
      <xdr:col>7</xdr:col>
      <xdr:colOff>31750</xdr:colOff>
      <xdr:row>88</xdr:row>
      <xdr:rowOff>73597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50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58374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514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類似団体平均を１．３ポイント上回っている状況であり、今後も定員適正化計画に基づく行政組織の見直しなどにより、人件費の抑制を図り、職員給与の適正化に努める。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78458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26670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186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26670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88</xdr:row>
      <xdr:rowOff>24130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1868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急増期の行政需要の急速な増加に対応するため、職員を大量に採用したことにより、類似団体平均を上回っている。定員適正化計画に基づき、事務事業の見直し、適正な職員配置と行財政運営の合理化、効率化を進めるため、行政組織の見直しと人件費の抑制を今後も図り、簡素で効率的な組織体制確立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45992</xdr:rowOff>
    </xdr:from>
    <xdr:to>
      <xdr:col>81</xdr:col>
      <xdr:colOff>44450</xdr:colOff>
      <xdr:row>67</xdr:row>
      <xdr:rowOff>43815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9990092"/>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132369</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3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45992</xdr:rowOff>
    </xdr:from>
    <xdr:to>
      <xdr:col>81</xdr:col>
      <xdr:colOff>133350</xdr:colOff>
      <xdr:row>58</xdr:row>
      <xdr:rowOff>45992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999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17871</xdr:rowOff>
    </xdr:from>
    <xdr:to>
      <xdr:col>81</xdr:col>
      <xdr:colOff>44450</xdr:colOff>
      <xdr:row>65</xdr:row>
      <xdr:rowOff>67854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162121"/>
          <a:ext cx="8382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124749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132443</xdr:rowOff>
    </xdr:from>
    <xdr:to>
      <xdr:col>77</xdr:col>
      <xdr:colOff>44450</xdr:colOff>
      <xdr:row>65</xdr:row>
      <xdr:rowOff>17871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0524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56606</xdr:rowOff>
    </xdr:from>
    <xdr:to>
      <xdr:col>72</xdr:col>
      <xdr:colOff>203200</xdr:colOff>
      <xdr:row>64</xdr:row>
      <xdr:rowOff>132443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0294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64</xdr:row>
      <xdr:rowOff>56606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93978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152128</xdr:rowOff>
    </xdr:from>
    <xdr:to>
      <xdr:col>68</xdr:col>
      <xdr:colOff>203200</xdr:colOff>
      <xdr:row>61</xdr:row>
      <xdr:rowOff>82278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92455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93526</xdr:rowOff>
    </xdr:from>
    <xdr:to>
      <xdr:col>64</xdr:col>
      <xdr:colOff>152400</xdr:colOff>
      <xdr:row>61</xdr:row>
      <xdr:rowOff>23676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33853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17054</xdr:rowOff>
    </xdr:from>
    <xdr:to>
      <xdr:col>81</xdr:col>
      <xdr:colOff>95250</xdr:colOff>
      <xdr:row>65</xdr:row>
      <xdr:rowOff>118654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160581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13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138521</xdr:rowOff>
    </xdr:from>
    <xdr:to>
      <xdr:col>77</xdr:col>
      <xdr:colOff>95250</xdr:colOff>
      <xdr:row>65</xdr:row>
      <xdr:rowOff>68671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53448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9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81643</xdr:rowOff>
    </xdr:from>
    <xdr:to>
      <xdr:col>73</xdr:col>
      <xdr:colOff>44450</xdr:colOff>
      <xdr:row>65</xdr:row>
      <xdr:rowOff>11793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168020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5806</xdr:rowOff>
    </xdr:from>
    <xdr:to>
      <xdr:col>68</xdr:col>
      <xdr:colOff>203200</xdr:colOff>
      <xdr:row>64</xdr:row>
      <xdr:rowOff>107406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92183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の減少及び公営企業債の元利償還金に対する繰出金の減少により、実質公債費比率は、昨年度よりも１．４ポイント減少した。今後においても緊急度と住民ニーズを的確に把握した事業の選択により、地方債の新規発行抑制に努め地方債に大きく頼らない財政運営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45</xdr:row>
      <xdr:rowOff>79828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768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51905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79828</xdr:rowOff>
    </xdr:from>
    <xdr:to>
      <xdr:col>81</xdr:col>
      <xdr:colOff>133350</xdr:colOff>
      <xdr:row>45</xdr:row>
      <xdr:rowOff>79828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96157</xdr:rowOff>
    </xdr:from>
    <xdr:to>
      <xdr:col>81</xdr:col>
      <xdr:colOff>44450</xdr:colOff>
      <xdr:row>45</xdr:row>
      <xdr:rowOff>166007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63995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110870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28122</xdr:rowOff>
    </xdr:from>
    <xdr:to>
      <xdr:col>77</xdr:col>
      <xdr:colOff>44450</xdr:colOff>
      <xdr:row>45</xdr:row>
      <xdr:rowOff>166007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7433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45</xdr:row>
      <xdr:rowOff>28122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5710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138084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44</xdr:row>
      <xdr:rowOff>27215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297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60778</xdr:rowOff>
    </xdr:from>
    <xdr:to>
      <xdr:col>68</xdr:col>
      <xdr:colOff>203200</xdr:colOff>
      <xdr:row>42</xdr:row>
      <xdr:rowOff>162378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1105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45357</xdr:rowOff>
    </xdr:from>
    <xdr:to>
      <xdr:col>81</xdr:col>
      <xdr:colOff>95250</xdr:colOff>
      <xdr:row>44</xdr:row>
      <xdr:rowOff>146957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17434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115207</xdr:rowOff>
    </xdr:from>
    <xdr:to>
      <xdr:col>77</xdr:col>
      <xdr:colOff>95250</xdr:colOff>
      <xdr:row>46</xdr:row>
      <xdr:rowOff>45357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46</xdr:row>
      <xdr:rowOff>30134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91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148772</xdr:rowOff>
    </xdr:from>
    <xdr:to>
      <xdr:col>73</xdr:col>
      <xdr:colOff>44450</xdr:colOff>
      <xdr:row>45</xdr:row>
      <xdr:rowOff>78922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63699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147865</xdr:rowOff>
    </xdr:from>
    <xdr:to>
      <xdr:col>68</xdr:col>
      <xdr:colOff>203200</xdr:colOff>
      <xdr:row>44</xdr:row>
      <xdr:rowOff>78015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平成２７年度から地方債現在高の減少に加え、公営企業債等繰入見込額の減、充当可能基金の伸長により減少傾向にあり、平成３０年度及び令和元年度は０％となった。</a:t>
          </a:r>
        </a:p>
        <a:p>
          <a:r>
            <a:rPr kumimoji="1" lang="ja-JP" altLang="en-US" sz="1300">
              <a:latin typeface="ＭＳ Ｐゴシック" panose="020B0600070205080204" pitchFamily="50" charset="-128"/>
              <a:ea typeface="ＭＳ Ｐゴシック" panose="020B0600070205080204" pitchFamily="50" charset="-128"/>
            </a:rPr>
            <a:t>　令和２年度は地方債現在高の増、公営企業債等繰入見込額の増及び繰替運用分の控除により充当可能基金が減少したことに伴い類似団体平均を上回ったが、令和３年度及び令和４年度は地方債現在高の減及び充当可能基金の増により０％なった。</a:t>
          </a:r>
        </a:p>
        <a:p>
          <a:r>
            <a:rPr kumimoji="1" lang="ja-JP" altLang="en-US" sz="1300">
              <a:latin typeface="ＭＳ Ｐゴシック" panose="020B0600070205080204" pitchFamily="50" charset="-128"/>
              <a:ea typeface="ＭＳ Ｐゴシック" panose="020B0600070205080204" pitchFamily="50" charset="-128"/>
            </a:rPr>
            <a:t>　今後も新規地方債の発行抑制と公営企業の経営改善に努める。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122449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95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94526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122449</xdr:rowOff>
    </xdr:from>
    <xdr:to>
      <xdr:col>81</xdr:col>
      <xdr:colOff>133350</xdr:colOff>
      <xdr:row>23</xdr:row>
      <xdr:rowOff>122449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150283</xdr:rowOff>
    </xdr:from>
    <xdr:to>
      <xdr:col>68</xdr:col>
      <xdr:colOff>203200</xdr:colOff>
      <xdr:row>16</xdr:row>
      <xdr:rowOff>80433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90610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146262</xdr:rowOff>
    </xdr:from>
    <xdr:to>
      <xdr:col>64</xdr:col>
      <xdr:colOff>152400</xdr:colOff>
      <xdr:row>16</xdr:row>
      <xdr:rowOff>76412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1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86589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8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ことから、類似団体平均よりも２．６ポイント高くなっている。今後も定員適正化計画に基づく行政組織の見直しなどにより、人件費の抑制を図り、職員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物件費に係る経常収支比率は、類似団体平均よりも５．４ポイント下回っている。継続して行っている事務事業の見直しに伴う経常経費の削減を進め、引き続きコスト削減に努める。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23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99077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6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22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3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69850</xdr:rowOff>
    </xdr:from>
    <xdr:to>
      <xdr:col>69</xdr:col>
      <xdr:colOff>142875</xdr:colOff>
      <xdr:row>18</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156227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127000</xdr:rowOff>
    </xdr:from>
    <xdr:to>
      <xdr:col>82</xdr:col>
      <xdr:colOff>158750</xdr:colOff>
      <xdr:row>13</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152400</xdr:rowOff>
    </xdr:from>
    <xdr:to>
      <xdr:col>78</xdr:col>
      <xdr:colOff>120650</xdr:colOff>
      <xdr:row>13</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7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82550</xdr:rowOff>
    </xdr:from>
    <xdr:to>
      <xdr:col>74</xdr:col>
      <xdr:colOff>31750</xdr:colOff>
      <xdr:row>14</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類似団体平均と比較して０．６ポイント下回っているが、高齢化率上昇に伴い福祉関連事業の需要が年々高まっており、これに対応するための財源確保が今後課題となる。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506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139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多病院を抱える病院事業を保有しているため公債費繰出額が多額であることが主な要因であると考えられる。独立採算の原則に立ち、経営の健全化と経営基盤の強化を図り、普通会計の負担を軽減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53522</xdr:rowOff>
    </xdr:from>
    <xdr:to>
      <xdr:col>82</xdr:col>
      <xdr:colOff>107950</xdr:colOff>
      <xdr:row>57</xdr:row>
      <xdr:rowOff>135165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261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53522</xdr:rowOff>
    </xdr:from>
    <xdr:to>
      <xdr:col>78</xdr:col>
      <xdr:colOff>69850</xdr:colOff>
      <xdr:row>58</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261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117022</xdr:rowOff>
    </xdr:from>
    <xdr:to>
      <xdr:col>78</xdr:col>
      <xdr:colOff>120650</xdr:colOff>
      <xdr:row>56</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57349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45357</xdr:rowOff>
    </xdr:from>
    <xdr:to>
      <xdr:col>73</xdr:col>
      <xdr:colOff>180975</xdr:colOff>
      <xdr:row>58</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89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547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141515</xdr:rowOff>
    </xdr:from>
    <xdr:to>
      <xdr:col>69</xdr:col>
      <xdr:colOff>142875</xdr:colOff>
      <xdr:row>57</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81842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49184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2722</xdr:rowOff>
    </xdr:from>
    <xdr:to>
      <xdr:col>78</xdr:col>
      <xdr:colOff>120650</xdr:colOff>
      <xdr:row>57</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89099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59872</xdr:rowOff>
    </xdr:from>
    <xdr:to>
      <xdr:col>69</xdr:col>
      <xdr:colOff>142875</xdr:colOff>
      <xdr:row>58</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３．５ポイント上回っているが、新型コロナウイルス感染症対策による商品券発行事業や病院事業会計への繰出金（補助費等）等を支出をしたためである。今後も、補助費等における各種団体への補助金を毎年度見直しを行うなど、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113393</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712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28320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113393</xdr:rowOff>
    </xdr:from>
    <xdr:to>
      <xdr:col>82</xdr:col>
      <xdr:colOff>196850</xdr:colOff>
      <xdr:row>33</xdr:row>
      <xdr:rowOff>113393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40</xdr:row>
      <xdr:rowOff>23585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65298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122663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9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38</xdr:row>
      <xdr:rowOff>148772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652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99786</xdr:rowOff>
    </xdr:from>
    <xdr:to>
      <xdr:col>73</xdr:col>
      <xdr:colOff>180975</xdr:colOff>
      <xdr:row>38</xdr:row>
      <xdr:rowOff>148772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7198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36</xdr:row>
      <xdr:rowOff>121557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71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84364</xdr:rowOff>
    </xdr:from>
    <xdr:to>
      <xdr:col>69</xdr:col>
      <xdr:colOff>142875</xdr:colOff>
      <xdr:row>38</xdr:row>
      <xdr:rowOff>14514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170742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144235</xdr:rowOff>
    </xdr:from>
    <xdr:to>
      <xdr:col>82</xdr:col>
      <xdr:colOff>158750</xdr:colOff>
      <xdr:row>40</xdr:row>
      <xdr:rowOff>74385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116312</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97972</xdr:rowOff>
    </xdr:from>
    <xdr:to>
      <xdr:col>74</xdr:col>
      <xdr:colOff>31750</xdr:colOff>
      <xdr:row>39</xdr:row>
      <xdr:rowOff>28122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48986</xdr:rowOff>
    </xdr:from>
    <xdr:to>
      <xdr:col>69</xdr:col>
      <xdr:colOff>142875</xdr:colOff>
      <xdr:row>36</xdr:row>
      <xdr:rowOff>150586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公債費に係る経常収支比率は、類似団体平均を２．２ポイント下回っている。今後も地方債の新規発行を伴う普通建設事業の抑制に努める。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63500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95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35577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63500</xdr:rowOff>
    </xdr:from>
    <xdr:to>
      <xdr:col>24</xdr:col>
      <xdr:colOff>114300</xdr:colOff>
      <xdr:row>82</xdr:row>
      <xdr:rowOff>63500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928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99077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2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127000</xdr:rowOff>
    </xdr:from>
    <xdr:to>
      <xdr:col>24</xdr:col>
      <xdr:colOff>76200</xdr:colOff>
      <xdr:row>77</xdr:row>
      <xdr:rowOff>57150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152400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04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88900</xdr:rowOff>
    </xdr:from>
    <xdr:to>
      <xdr:col>20</xdr:col>
      <xdr:colOff>38100</xdr:colOff>
      <xdr:row>77</xdr:row>
      <xdr:rowOff>19050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3827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0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139700</xdr:rowOff>
    </xdr:from>
    <xdr:to>
      <xdr:col>15</xdr:col>
      <xdr:colOff>98425</xdr:colOff>
      <xdr:row>76</xdr:row>
      <xdr:rowOff>152400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6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31750</xdr:rowOff>
    </xdr:from>
    <xdr:to>
      <xdr:col>15</xdr:col>
      <xdr:colOff>149225</xdr:colOff>
      <xdr:row>77</xdr:row>
      <xdr:rowOff>133350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118127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139700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11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101600</xdr:rowOff>
    </xdr:from>
    <xdr:to>
      <xdr:col>15</xdr:col>
      <xdr:colOff>149225</xdr:colOff>
      <xdr:row>77</xdr:row>
      <xdr:rowOff>31750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88900</xdr:rowOff>
    </xdr:from>
    <xdr:to>
      <xdr:col>11</xdr:col>
      <xdr:colOff>60325</xdr:colOff>
      <xdr:row>77</xdr:row>
      <xdr:rowOff>19050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類似団体平均を１．９ポイント上回っており、今後も税収の大幅な増加が見込まれない状況であることから、各費目の歳出削減に努める。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61685</xdr:rowOff>
    </xdr:from>
    <xdr:to>
      <xdr:col>82</xdr:col>
      <xdr:colOff>107950</xdr:colOff>
      <xdr:row>81</xdr:row>
      <xdr:rowOff>53521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060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25598</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53521</xdr:rowOff>
    </xdr:from>
    <xdr:to>
      <xdr:col>82</xdr:col>
      <xdr:colOff>196850</xdr:colOff>
      <xdr:row>81</xdr:row>
      <xdr:rowOff>53521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148062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61685</xdr:rowOff>
    </xdr:from>
    <xdr:to>
      <xdr:col>82</xdr:col>
      <xdr:colOff>196850</xdr:colOff>
      <xdr:row>72</xdr:row>
      <xdr:rowOff>61685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167821</xdr:rowOff>
    </xdr:from>
    <xdr:to>
      <xdr:col>82</xdr:col>
      <xdr:colOff>107950</xdr:colOff>
      <xdr:row>79</xdr:row>
      <xdr:rowOff>86179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026571"/>
          <a:ext cx="8382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84563</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11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167821</xdr:rowOff>
    </xdr:from>
    <xdr:to>
      <xdr:col>78</xdr:col>
      <xdr:colOff>69850</xdr:colOff>
      <xdr:row>80</xdr:row>
      <xdr:rowOff>94343</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026571"/>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59872</xdr:rowOff>
    </xdr:from>
    <xdr:to>
      <xdr:col>78</xdr:col>
      <xdr:colOff>120650</xdr:colOff>
      <xdr:row>74</xdr:row>
      <xdr:rowOff>161472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199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80</xdr:row>
      <xdr:rowOff>94343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5327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27214</xdr:rowOff>
    </xdr:from>
    <xdr:to>
      <xdr:col>74</xdr:col>
      <xdr:colOff>31750</xdr:colOff>
      <xdr:row>78</xdr:row>
      <xdr:rowOff>128814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40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138991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4536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3532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122663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117022</xdr:rowOff>
    </xdr:from>
    <xdr:to>
      <xdr:col>78</xdr:col>
      <xdr:colOff>120650</xdr:colOff>
      <xdr:row>76</xdr:row>
      <xdr:rowOff>47172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43543</xdr:rowOff>
    </xdr:from>
    <xdr:to>
      <xdr:col>74</xdr:col>
      <xdr:colOff>31750</xdr:colOff>
      <xdr:row>80</xdr:row>
      <xdr:rowOff>145143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129920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108857</xdr:rowOff>
    </xdr:from>
    <xdr:to>
      <xdr:col>69</xdr:col>
      <xdr:colOff>142875</xdr:colOff>
      <xdr:row>79</xdr:row>
      <xdr:rowOff>39007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23784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125186</xdr:rowOff>
    </xdr:from>
    <xdr:to>
      <xdr:col>65</xdr:col>
      <xdr:colOff>53975</xdr:colOff>
      <xdr:row>79</xdr:row>
      <xdr:rowOff>55336</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40113</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26588</xdr:rowOff>
    </xdr:from>
    <xdr:to>
      <xdr:col>29</xdr:col>
      <xdr:colOff>127000</xdr:colOff>
      <xdr:row>20</xdr:row>
      <xdr:rowOff>18415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163"/>
          <a:ext cx="0" cy="1534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5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112965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26588</xdr:rowOff>
    </xdr:from>
    <xdr:to>
      <xdr:col>30</xdr:col>
      <xdr:colOff>25400</xdr:colOff>
      <xdr:row>11</xdr:row>
      <xdr:rowOff>26588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133344</xdr:rowOff>
    </xdr:from>
    <xdr:to>
      <xdr:col>29</xdr:col>
      <xdr:colOff>127000</xdr:colOff>
      <xdr:row>13</xdr:row>
      <xdr:rowOff>142297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9819"/>
          <a:ext cx="647700" cy="8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56621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84544</xdr:rowOff>
    </xdr:from>
    <xdr:to>
      <xdr:col>29</xdr:col>
      <xdr:colOff>177800</xdr:colOff>
      <xdr:row>17</xdr:row>
      <xdr:rowOff>14694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5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142297</xdr:rowOff>
    </xdr:from>
    <xdr:to>
      <xdr:col>26</xdr:col>
      <xdr:colOff>50800</xdr:colOff>
      <xdr:row>14</xdr:row>
      <xdr:rowOff>85223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18772"/>
          <a:ext cx="698500" cy="11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164668</xdr:rowOff>
    </xdr:from>
    <xdr:to>
      <xdr:col>26</xdr:col>
      <xdr:colOff>101600</xdr:colOff>
      <xdr:row>17</xdr:row>
      <xdr:rowOff>94818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79595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85223</xdr:rowOff>
    </xdr:from>
    <xdr:to>
      <xdr:col>22</xdr:col>
      <xdr:colOff>114300</xdr:colOff>
      <xdr:row>15</xdr:row>
      <xdr:rowOff>127705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33148"/>
          <a:ext cx="698500" cy="213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111804</xdr:rowOff>
    </xdr:from>
    <xdr:to>
      <xdr:col>22</xdr:col>
      <xdr:colOff>165100</xdr:colOff>
      <xdr:row>18</xdr:row>
      <xdr:rowOff>41954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26731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127705</xdr:rowOff>
    </xdr:from>
    <xdr:to>
      <xdr:col>18</xdr:col>
      <xdr:colOff>177800</xdr:colOff>
      <xdr:row>16</xdr:row>
      <xdr:rowOff>42951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7080"/>
          <a:ext cx="698500" cy="86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130854</xdr:rowOff>
    </xdr:from>
    <xdr:to>
      <xdr:col>19</xdr:col>
      <xdr:colOff>38100</xdr:colOff>
      <xdr:row>18</xdr:row>
      <xdr:rowOff>61004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45781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42405</xdr:rowOff>
    </xdr:from>
    <xdr:to>
      <xdr:col>15</xdr:col>
      <xdr:colOff>101600</xdr:colOff>
      <xdr:row>18</xdr:row>
      <xdr:rowOff>144005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128782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82544</xdr:rowOff>
    </xdr:from>
    <xdr:to>
      <xdr:col>29</xdr:col>
      <xdr:colOff>177800</xdr:colOff>
      <xdr:row>14</xdr:row>
      <xdr:rowOff>12694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9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99071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91497</xdr:rowOff>
    </xdr:from>
    <xdr:to>
      <xdr:col>26</xdr:col>
      <xdr:colOff>101600</xdr:colOff>
      <xdr:row>14</xdr:row>
      <xdr:rowOff>21647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6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31824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3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34423</xdr:rowOff>
    </xdr:from>
    <xdr:to>
      <xdr:col>22</xdr:col>
      <xdr:colOff>165100</xdr:colOff>
      <xdr:row>14</xdr:row>
      <xdr:rowOff>136023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8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146200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76905</xdr:rowOff>
    </xdr:from>
    <xdr:to>
      <xdr:col>19</xdr:col>
      <xdr:colOff>38100</xdr:colOff>
      <xdr:row>16</xdr:row>
      <xdr:rowOff>7055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17232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163601</xdr:rowOff>
    </xdr:from>
    <xdr:to>
      <xdr:col>15</xdr:col>
      <xdr:colOff>101600</xdr:colOff>
      <xdr:row>16</xdr:row>
      <xdr:rowOff>93751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103928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265368</xdr:rowOff>
    </xdr:from>
    <xdr:to>
      <xdr:col>29</xdr:col>
      <xdr:colOff>127000</xdr:colOff>
      <xdr:row>38</xdr:row>
      <xdr:rowOff>138953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532818"/>
          <a:ext cx="0" cy="1073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111030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57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138953</xdr:rowOff>
    </xdr:from>
    <xdr:to>
      <xdr:col>30</xdr:col>
      <xdr:colOff>25400</xdr:colOff>
      <xdr:row>38</xdr:row>
      <xdr:rowOff>138953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06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8845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62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265368</xdr:rowOff>
    </xdr:from>
    <xdr:to>
      <xdr:col>30</xdr:col>
      <xdr:colOff>25400</xdr:colOff>
      <xdr:row>34</xdr:row>
      <xdr:rowOff>265368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5328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256420</xdr:rowOff>
    </xdr:from>
    <xdr:to>
      <xdr:col>29</xdr:col>
      <xdr:colOff>127000</xdr:colOff>
      <xdr:row>35</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180970"/>
          <a:ext cx="647700" cy="52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247225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57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275148</xdr:rowOff>
    </xdr:from>
    <xdr:to>
      <xdr:col>29</xdr:col>
      <xdr:colOff>177800</xdr:colOff>
      <xdr:row>36</xdr:row>
      <xdr:rowOff>33848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85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256420</xdr:rowOff>
    </xdr:from>
    <xdr:to>
      <xdr:col>26</xdr:col>
      <xdr:colOff>50800</xdr:colOff>
      <xdr:row>34</xdr:row>
      <xdr:rowOff>35005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180970"/>
          <a:ext cx="698500" cy="121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319594</xdr:rowOff>
    </xdr:from>
    <xdr:to>
      <xdr:col>26</xdr:col>
      <xdr:colOff>101600</xdr:colOff>
      <xdr:row>36</xdr:row>
      <xdr:rowOff>78294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2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63071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35005</xdr:rowOff>
    </xdr:from>
    <xdr:to>
      <xdr:col>22</xdr:col>
      <xdr:colOff>114300</xdr:colOff>
      <xdr:row>34</xdr:row>
      <xdr:rowOff>45455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302455"/>
          <a:ext cx="6985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338437</xdr:rowOff>
    </xdr:from>
    <xdr:to>
      <xdr:col>22</xdr:col>
      <xdr:colOff>165100</xdr:colOff>
      <xdr:row>36</xdr:row>
      <xdr:rowOff>97137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4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81914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45455</xdr:rowOff>
    </xdr:from>
    <xdr:to>
      <xdr:col>18</xdr:col>
      <xdr:colOff>177800</xdr:colOff>
      <xdr:row>35</xdr:row>
      <xdr:rowOff>136275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312905"/>
          <a:ext cx="698500" cy="433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313062</xdr:rowOff>
    </xdr:from>
    <xdr:to>
      <xdr:col>19</xdr:col>
      <xdr:colOff>38100</xdr:colOff>
      <xdr:row>36</xdr:row>
      <xdr:rowOff>71762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23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56539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10004</xdr:rowOff>
    </xdr:from>
    <xdr:to>
      <xdr:col>15</xdr:col>
      <xdr:colOff>101600</xdr:colOff>
      <xdr:row>36</xdr:row>
      <xdr:rowOff>111604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3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96381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4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49781</xdr:rowOff>
    </xdr:from>
    <xdr:to>
      <xdr:col>29</xdr:col>
      <xdr:colOff>177800</xdr:colOff>
      <xdr:row>35</xdr:row>
      <xdr:rowOff>151381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237758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205620</xdr:rowOff>
    </xdr:from>
    <xdr:to>
      <xdr:col>26</xdr:col>
      <xdr:colOff>101600</xdr:colOff>
      <xdr:row>33</xdr:row>
      <xdr:rowOff>307220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13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145947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8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327105</xdr:rowOff>
    </xdr:from>
    <xdr:to>
      <xdr:col>22</xdr:col>
      <xdr:colOff>165100</xdr:colOff>
      <xdr:row>34</xdr:row>
      <xdr:rowOff>85805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5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95982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2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337555</xdr:rowOff>
    </xdr:from>
    <xdr:to>
      <xdr:col>19</xdr:col>
      <xdr:colOff>38100</xdr:colOff>
      <xdr:row>34</xdr:row>
      <xdr:rowOff>96255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6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106432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3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85475</xdr:rowOff>
    </xdr:from>
    <xdr:to>
      <xdr:col>15</xdr:col>
      <xdr:colOff>101600</xdr:colOff>
      <xdr:row>35</xdr:row>
      <xdr:rowOff>187075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9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197252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6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120561</xdr:rowOff>
    </xdr:from>
    <xdr:to>
      <xdr:col>24</xdr:col>
      <xdr:colOff>62865</xdr:colOff>
      <xdr:row>38</xdr:row>
      <xdr:rowOff>106832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4061"/>
          <a:ext cx="1270" cy="135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110659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106832</xdr:rowOff>
    </xdr:from>
    <xdr:to>
      <xdr:col>24</xdr:col>
      <xdr:colOff>152400</xdr:colOff>
      <xdr:row>38</xdr:row>
      <xdr:rowOff>106832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67238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120561</xdr:rowOff>
    </xdr:from>
    <xdr:to>
      <xdr:col>24</xdr:col>
      <xdr:colOff>152400</xdr:colOff>
      <xdr:row>30</xdr:row>
      <xdr:rowOff>120561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16078</xdr:rowOff>
    </xdr:from>
    <xdr:to>
      <xdr:col>24</xdr:col>
      <xdr:colOff>63500</xdr:colOff>
      <xdr:row>32</xdr:row>
      <xdr:rowOff>59766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2478"/>
          <a:ext cx="8382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119664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141237</xdr:rowOff>
    </xdr:from>
    <xdr:to>
      <xdr:col>24</xdr:col>
      <xdr:colOff>114300</xdr:colOff>
      <xdr:row>35</xdr:row>
      <xdr:rowOff>71387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59766</xdr:rowOff>
    </xdr:from>
    <xdr:to>
      <xdr:col>19</xdr:col>
      <xdr:colOff>177800</xdr:colOff>
      <xdr:row>32</xdr:row>
      <xdr:rowOff>97942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616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15253</xdr:rowOff>
    </xdr:from>
    <xdr:to>
      <xdr:col>20</xdr:col>
      <xdr:colOff>38100</xdr:colOff>
      <xdr:row>35</xdr:row>
      <xdr:rowOff>116853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107980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97942</xdr:rowOff>
    </xdr:from>
    <xdr:to>
      <xdr:col>15</xdr:col>
      <xdr:colOff>50800</xdr:colOff>
      <xdr:row>34</xdr:row>
      <xdr:rowOff>111227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84342"/>
          <a:ext cx="889000" cy="3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70015</xdr:rowOff>
    </xdr:from>
    <xdr:to>
      <xdr:col>15</xdr:col>
      <xdr:colOff>101600</xdr:colOff>
      <xdr:row>36</xdr:row>
      <xdr:rowOff>165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162742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111227</xdr:rowOff>
    </xdr:from>
    <xdr:to>
      <xdr:col>10</xdr:col>
      <xdr:colOff>114300</xdr:colOff>
      <xdr:row>34</xdr:row>
      <xdr:rowOff>158648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0527"/>
          <a:ext cx="889000" cy="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148683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29748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136728</xdr:rowOff>
    </xdr:from>
    <xdr:to>
      <xdr:col>24</xdr:col>
      <xdr:colOff>114300</xdr:colOff>
      <xdr:row>32</xdr:row>
      <xdr:rowOff>66878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159605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8966</xdr:rowOff>
    </xdr:from>
    <xdr:to>
      <xdr:col>20</xdr:col>
      <xdr:colOff>38100</xdr:colOff>
      <xdr:row>32</xdr:row>
      <xdr:rowOff>110566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127093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47142</xdr:rowOff>
    </xdr:from>
    <xdr:to>
      <xdr:col>15</xdr:col>
      <xdr:colOff>101600</xdr:colOff>
      <xdr:row>32</xdr:row>
      <xdr:rowOff>148742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165269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60427</xdr:rowOff>
    </xdr:from>
    <xdr:to>
      <xdr:col>10</xdr:col>
      <xdr:colOff>165100</xdr:colOff>
      <xdr:row>34</xdr:row>
      <xdr:rowOff>162027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7104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107848</xdr:rowOff>
    </xdr:from>
    <xdr:to>
      <xdr:col>6</xdr:col>
      <xdr:colOff>38100</xdr:colOff>
      <xdr:row>35</xdr:row>
      <xdr:rowOff>37998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54525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1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79152</xdr:rowOff>
    </xdr:from>
    <xdr:to>
      <xdr:col>24</xdr:col>
      <xdr:colOff>62865</xdr:colOff>
      <xdr:row>57</xdr:row>
      <xdr:rowOff>160427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23102"/>
          <a:ext cx="1270" cy="110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164254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160427</xdr:rowOff>
    </xdr:from>
    <xdr:to>
      <xdr:col>24</xdr:col>
      <xdr:colOff>152400</xdr:colOff>
      <xdr:row>57</xdr:row>
      <xdr:rowOff>160427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3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25829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9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79152</xdr:rowOff>
    </xdr:from>
    <xdr:to>
      <xdr:col>24</xdr:col>
      <xdr:colOff>152400</xdr:colOff>
      <xdr:row>51</xdr:row>
      <xdr:rowOff>79152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23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98750</xdr:rowOff>
    </xdr:from>
    <xdr:to>
      <xdr:col>24</xdr:col>
      <xdr:colOff>63500</xdr:colOff>
      <xdr:row>54</xdr:row>
      <xdr:rowOff>6221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85600"/>
          <a:ext cx="838200" cy="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26164</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47737</xdr:rowOff>
    </xdr:from>
    <xdr:to>
      <xdr:col>24</xdr:col>
      <xdr:colOff>114300</xdr:colOff>
      <xdr:row>55</xdr:row>
      <xdr:rowOff>149337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98750</xdr:rowOff>
    </xdr:from>
    <xdr:to>
      <xdr:col>19</xdr:col>
      <xdr:colOff>177800</xdr:colOff>
      <xdr:row>55</xdr:row>
      <xdr:rowOff>28654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85600"/>
          <a:ext cx="889000" cy="2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167988</xdr:rowOff>
    </xdr:from>
    <xdr:to>
      <xdr:col>20</xdr:col>
      <xdr:colOff>38100</xdr:colOff>
      <xdr:row>56</xdr:row>
      <xdr:rowOff>98138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9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89265</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161242</xdr:rowOff>
    </xdr:from>
    <xdr:to>
      <xdr:col>15</xdr:col>
      <xdr:colOff>50800</xdr:colOff>
      <xdr:row>55</xdr:row>
      <xdr:rowOff>28654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2480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86744</xdr:rowOff>
    </xdr:from>
    <xdr:to>
      <xdr:col>15</xdr:col>
      <xdr:colOff>101600</xdr:colOff>
      <xdr:row>57</xdr:row>
      <xdr:rowOff>16894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8021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8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32647</xdr:rowOff>
    </xdr:from>
    <xdr:to>
      <xdr:col>10</xdr:col>
      <xdr:colOff>114300</xdr:colOff>
      <xdr:row>53</xdr:row>
      <xdr:rowOff>161242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605147"/>
          <a:ext cx="889000" cy="6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96710</xdr:rowOff>
    </xdr:from>
    <xdr:to>
      <xdr:col>10</xdr:col>
      <xdr:colOff>165100</xdr:colOff>
      <xdr:row>57</xdr:row>
      <xdr:rowOff>26860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17987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9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71199</xdr:rowOff>
    </xdr:from>
    <xdr:to>
      <xdr:col>6</xdr:col>
      <xdr:colOff>38100</xdr:colOff>
      <xdr:row>57</xdr:row>
      <xdr:rowOff>1349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163926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6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126871</xdr:rowOff>
    </xdr:from>
    <xdr:to>
      <xdr:col>24</xdr:col>
      <xdr:colOff>114300</xdr:colOff>
      <xdr:row>54</xdr:row>
      <xdr:rowOff>57021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149748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47950</xdr:rowOff>
    </xdr:from>
    <xdr:to>
      <xdr:col>20</xdr:col>
      <xdr:colOff>38100</xdr:colOff>
      <xdr:row>53</xdr:row>
      <xdr:rowOff>149550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166077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1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149304</xdr:rowOff>
    </xdr:from>
    <xdr:to>
      <xdr:col>15</xdr:col>
      <xdr:colOff>101600</xdr:colOff>
      <xdr:row>55</xdr:row>
      <xdr:rowOff>79454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95981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110442</xdr:rowOff>
    </xdr:from>
    <xdr:to>
      <xdr:col>10</xdr:col>
      <xdr:colOff>165100</xdr:colOff>
      <xdr:row>54</xdr:row>
      <xdr:rowOff>40592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57119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7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153297</xdr:rowOff>
    </xdr:from>
    <xdr:to>
      <xdr:col>6</xdr:col>
      <xdr:colOff>38100</xdr:colOff>
      <xdr:row>50</xdr:row>
      <xdr:rowOff>83447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5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99974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32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21148</xdr:rowOff>
    </xdr:from>
    <xdr:to>
      <xdr:col>24</xdr:col>
      <xdr:colOff>62865</xdr:colOff>
      <xdr:row>78</xdr:row>
      <xdr:rowOff>52649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94098"/>
          <a:ext cx="1270" cy="123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56476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52649</xdr:rowOff>
    </xdr:from>
    <xdr:to>
      <xdr:col>24</xdr:col>
      <xdr:colOff>152400</xdr:colOff>
      <xdr:row>78</xdr:row>
      <xdr:rowOff>52649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2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139275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21148</xdr:rowOff>
    </xdr:from>
    <xdr:to>
      <xdr:col>24</xdr:col>
      <xdr:colOff>152400</xdr:colOff>
      <xdr:row>71</xdr:row>
      <xdr:rowOff>21148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69337</xdr:rowOff>
    </xdr:from>
    <xdr:to>
      <xdr:col>24</xdr:col>
      <xdr:colOff>63500</xdr:colOff>
      <xdr:row>73</xdr:row>
      <xdr:rowOff>43597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413737"/>
          <a:ext cx="838200" cy="1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864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26858</xdr:rowOff>
    </xdr:from>
    <xdr:to>
      <xdr:col>24</xdr:col>
      <xdr:colOff>114300</xdr:colOff>
      <xdr:row>75</xdr:row>
      <xdr:rowOff>128458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69337</xdr:rowOff>
    </xdr:from>
    <xdr:to>
      <xdr:col>19</xdr:col>
      <xdr:colOff>177800</xdr:colOff>
      <xdr:row>72</xdr:row>
      <xdr:rowOff>161051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413737"/>
          <a:ext cx="889000" cy="9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167127</xdr:rowOff>
    </xdr:from>
    <xdr:to>
      <xdr:col>20</xdr:col>
      <xdr:colOff>38100</xdr:colOff>
      <xdr:row>75</xdr:row>
      <xdr:rowOff>97277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88404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161051</xdr:rowOff>
    </xdr:from>
    <xdr:to>
      <xdr:col>15</xdr:col>
      <xdr:colOff>50800</xdr:colOff>
      <xdr:row>74</xdr:row>
      <xdr:rowOff>5055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505451"/>
          <a:ext cx="889000" cy="1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100970</xdr:rowOff>
    </xdr:from>
    <xdr:to>
      <xdr:col>15</xdr:col>
      <xdr:colOff>101600</xdr:colOff>
      <xdr:row>76</xdr:row>
      <xdr:rowOff>31121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22248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33401</xdr:rowOff>
    </xdr:from>
    <xdr:to>
      <xdr:col>10</xdr:col>
      <xdr:colOff>114300</xdr:colOff>
      <xdr:row>74</xdr:row>
      <xdr:rowOff>5055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549251"/>
          <a:ext cx="8890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171059</xdr:rowOff>
    </xdr:from>
    <xdr:to>
      <xdr:col>10</xdr:col>
      <xdr:colOff>165100</xdr:colOff>
      <xdr:row>76</xdr:row>
      <xdr:rowOff>101209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92336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21737</xdr:rowOff>
    </xdr:from>
    <xdr:to>
      <xdr:col>6</xdr:col>
      <xdr:colOff>38100</xdr:colOff>
      <xdr:row>76</xdr:row>
      <xdr:rowOff>123337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114464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164247</xdr:rowOff>
    </xdr:from>
    <xdr:to>
      <xdr:col>24</xdr:col>
      <xdr:colOff>114300</xdr:colOff>
      <xdr:row>73</xdr:row>
      <xdr:rowOff>94397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18537</xdr:rowOff>
    </xdr:from>
    <xdr:to>
      <xdr:col>20</xdr:col>
      <xdr:colOff>38100</xdr:colOff>
      <xdr:row>72</xdr:row>
      <xdr:rowOff>120137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136664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110251</xdr:rowOff>
    </xdr:from>
    <xdr:to>
      <xdr:col>15</xdr:col>
      <xdr:colOff>101600</xdr:colOff>
      <xdr:row>73</xdr:row>
      <xdr:rowOff>40401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4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56928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22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125705</xdr:rowOff>
    </xdr:from>
    <xdr:to>
      <xdr:col>10</xdr:col>
      <xdr:colOff>165100</xdr:colOff>
      <xdr:row>74</xdr:row>
      <xdr:rowOff>55855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72382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4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154051</xdr:rowOff>
    </xdr:from>
    <xdr:to>
      <xdr:col>6</xdr:col>
      <xdr:colOff>38100</xdr:colOff>
      <xdr:row>73</xdr:row>
      <xdr:rowOff>84201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4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100728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2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149453</xdr:rowOff>
    </xdr:from>
    <xdr:to>
      <xdr:col>24</xdr:col>
      <xdr:colOff>62865</xdr:colOff>
      <xdr:row>99</xdr:row>
      <xdr:rowOff>61461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751403"/>
          <a:ext cx="1270"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65288</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61461</xdr:rowOff>
    </xdr:from>
    <xdr:to>
      <xdr:col>24</xdr:col>
      <xdr:colOff>152400</xdr:colOff>
      <xdr:row>99</xdr:row>
      <xdr:rowOff>61461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96130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5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149453</xdr:rowOff>
    </xdr:from>
    <xdr:to>
      <xdr:col>24</xdr:col>
      <xdr:colOff>152400</xdr:colOff>
      <xdr:row>91</xdr:row>
      <xdr:rowOff>149453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149434</xdr:rowOff>
    </xdr:from>
    <xdr:to>
      <xdr:col>24</xdr:col>
      <xdr:colOff>63500</xdr:colOff>
      <xdr:row>94</xdr:row>
      <xdr:rowOff>112268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922834"/>
          <a:ext cx="838200" cy="30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62392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83965</xdr:rowOff>
    </xdr:from>
    <xdr:to>
      <xdr:col>24</xdr:col>
      <xdr:colOff>114300</xdr:colOff>
      <xdr:row>96</xdr:row>
      <xdr:rowOff>14115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149434</xdr:rowOff>
    </xdr:from>
    <xdr:to>
      <xdr:col>19</xdr:col>
      <xdr:colOff>177800</xdr:colOff>
      <xdr:row>95</xdr:row>
      <xdr:rowOff>141300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22834"/>
          <a:ext cx="889000" cy="5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36627</xdr:rowOff>
    </xdr:from>
    <xdr:to>
      <xdr:col>20</xdr:col>
      <xdr:colOff>38100</xdr:colOff>
      <xdr:row>94</xdr:row>
      <xdr:rowOff>138227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129354</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141300</xdr:rowOff>
    </xdr:from>
    <xdr:to>
      <xdr:col>15</xdr:col>
      <xdr:colOff>50800</xdr:colOff>
      <xdr:row>96</xdr:row>
      <xdr:rowOff>82893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29050"/>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135040</xdr:rowOff>
    </xdr:from>
    <xdr:to>
      <xdr:col>15</xdr:col>
      <xdr:colOff>101600</xdr:colOff>
      <xdr:row>97</xdr:row>
      <xdr:rowOff>65190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56317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82893</xdr:rowOff>
    </xdr:from>
    <xdr:to>
      <xdr:col>10</xdr:col>
      <xdr:colOff>114300</xdr:colOff>
      <xdr:row>97</xdr:row>
      <xdr:rowOff>76302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2093"/>
          <a:ext cx="889000" cy="16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120162</xdr:rowOff>
    </xdr:from>
    <xdr:to>
      <xdr:col>10</xdr:col>
      <xdr:colOff>165100</xdr:colOff>
      <xdr:row>97</xdr:row>
      <xdr:rowOff>50312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41439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43923</xdr:rowOff>
    </xdr:from>
    <xdr:to>
      <xdr:col>6</xdr:col>
      <xdr:colOff>38100</xdr:colOff>
      <xdr:row>97</xdr:row>
      <xdr:rowOff>145523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136650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61468</xdr:rowOff>
    </xdr:from>
    <xdr:to>
      <xdr:col>24</xdr:col>
      <xdr:colOff>114300</xdr:colOff>
      <xdr:row>94</xdr:row>
      <xdr:rowOff>163068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84345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98634</xdr:rowOff>
    </xdr:from>
    <xdr:to>
      <xdr:col>20</xdr:col>
      <xdr:colOff>38100</xdr:colOff>
      <xdr:row>93</xdr:row>
      <xdr:rowOff>28784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45311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4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90500</xdr:rowOff>
    </xdr:from>
    <xdr:to>
      <xdr:col>15</xdr:col>
      <xdr:colOff>101600</xdr:colOff>
      <xdr:row>96</xdr:row>
      <xdr:rowOff>20650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37177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32093</xdr:rowOff>
    </xdr:from>
    <xdr:to>
      <xdr:col>10</xdr:col>
      <xdr:colOff>165100</xdr:colOff>
      <xdr:row>96</xdr:row>
      <xdr:rowOff>133693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150220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25502</xdr:rowOff>
    </xdr:from>
    <xdr:to>
      <xdr:col>6</xdr:col>
      <xdr:colOff>38100</xdr:colOff>
      <xdr:row>97</xdr:row>
      <xdr:rowOff>127102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22901</xdr:rowOff>
    </xdr:from>
    <xdr:to>
      <xdr:col>54</xdr:col>
      <xdr:colOff>189865</xdr:colOff>
      <xdr:row>37</xdr:row>
      <xdr:rowOff>149652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852201"/>
          <a:ext cx="1270" cy="641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153479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149652</xdr:rowOff>
    </xdr:from>
    <xdr:to>
      <xdr:col>55</xdr:col>
      <xdr:colOff>88900</xdr:colOff>
      <xdr:row>37</xdr:row>
      <xdr:rowOff>149652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9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141028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62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22901</xdr:rowOff>
    </xdr:from>
    <xdr:to>
      <xdr:col>55</xdr:col>
      <xdr:colOff>88900</xdr:colOff>
      <xdr:row>34</xdr:row>
      <xdr:rowOff>22901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85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121381</xdr:rowOff>
    </xdr:from>
    <xdr:to>
      <xdr:col>55</xdr:col>
      <xdr:colOff>0</xdr:colOff>
      <xdr:row>34</xdr:row>
      <xdr:rowOff>127234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50681"/>
          <a:ext cx="8382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125270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146843</xdr:rowOff>
    </xdr:from>
    <xdr:to>
      <xdr:col>55</xdr:col>
      <xdr:colOff>50800</xdr:colOff>
      <xdr:row>36</xdr:row>
      <xdr:rowOff>76993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138885</xdr:rowOff>
    </xdr:from>
    <xdr:to>
      <xdr:col>50</xdr:col>
      <xdr:colOff>114300</xdr:colOff>
      <xdr:row>34</xdr:row>
      <xdr:rowOff>127234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82385"/>
          <a:ext cx="889000" cy="6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41427</xdr:rowOff>
    </xdr:from>
    <xdr:to>
      <xdr:col>50</xdr:col>
      <xdr:colOff>165100</xdr:colOff>
      <xdr:row>36</xdr:row>
      <xdr:rowOff>143027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134154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138885</xdr:rowOff>
    </xdr:from>
    <xdr:to>
      <xdr:col>45</xdr:col>
      <xdr:colOff>177800</xdr:colOff>
      <xdr:row>35</xdr:row>
      <xdr:rowOff>163954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82385"/>
          <a:ext cx="889000" cy="8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94386</xdr:rowOff>
    </xdr:from>
    <xdr:to>
      <xdr:col>46</xdr:col>
      <xdr:colOff>38100</xdr:colOff>
      <xdr:row>32</xdr:row>
      <xdr:rowOff>24536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4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15663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163954</xdr:rowOff>
    </xdr:from>
    <xdr:to>
      <xdr:col>41</xdr:col>
      <xdr:colOff>50800</xdr:colOff>
      <xdr:row>37</xdr:row>
      <xdr:rowOff>22245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4704"/>
          <a:ext cx="889000" cy="20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135077</xdr:rowOff>
    </xdr:from>
    <xdr:to>
      <xdr:col>41</xdr:col>
      <xdr:colOff>101600</xdr:colOff>
      <xdr:row>37</xdr:row>
      <xdr:rowOff>65227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56354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116561</xdr:rowOff>
    </xdr:from>
    <xdr:to>
      <xdr:col>36</xdr:col>
      <xdr:colOff>165100</xdr:colOff>
      <xdr:row>37</xdr:row>
      <xdr:rowOff>46711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63238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70581</xdr:rowOff>
    </xdr:from>
    <xdr:to>
      <xdr:col>55</xdr:col>
      <xdr:colOff>50800</xdr:colOff>
      <xdr:row>35</xdr:row>
      <xdr:rowOff>731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156958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1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76434</xdr:rowOff>
    </xdr:from>
    <xdr:to>
      <xdr:col>50</xdr:col>
      <xdr:colOff>165100</xdr:colOff>
      <xdr:row>35</xdr:row>
      <xdr:rowOff>6584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23111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8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88085</xdr:rowOff>
    </xdr:from>
    <xdr:to>
      <xdr:col>46</xdr:col>
      <xdr:colOff>38100</xdr:colOff>
      <xdr:row>31</xdr:row>
      <xdr:rowOff>18235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2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34762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0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113154</xdr:rowOff>
    </xdr:from>
    <xdr:to>
      <xdr:col>41</xdr:col>
      <xdr:colOff>101600</xdr:colOff>
      <xdr:row>36</xdr:row>
      <xdr:rowOff>43304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59831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142895</xdr:rowOff>
    </xdr:from>
    <xdr:to>
      <xdr:col>36</xdr:col>
      <xdr:colOff>165100</xdr:colOff>
      <xdr:row>37</xdr:row>
      <xdr:rowOff>73045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64172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0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117248</xdr:rowOff>
    </xdr:from>
    <xdr:to>
      <xdr:col>54</xdr:col>
      <xdr:colOff>189865</xdr:colOff>
      <xdr:row>58</xdr:row>
      <xdr:rowOff>69177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375548"/>
          <a:ext cx="1270" cy="63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73004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69177</xdr:rowOff>
    </xdr:from>
    <xdr:to>
      <xdr:col>55</xdr:col>
      <xdr:colOff>88900</xdr:colOff>
      <xdr:row>58</xdr:row>
      <xdr:rowOff>69177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63925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915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117248</xdr:rowOff>
    </xdr:from>
    <xdr:to>
      <xdr:col>55</xdr:col>
      <xdr:colOff>88900</xdr:colOff>
      <xdr:row>54</xdr:row>
      <xdr:rowOff>117248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37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3965</xdr:rowOff>
    </xdr:from>
    <xdr:to>
      <xdr:col>55</xdr:col>
      <xdr:colOff>0</xdr:colOff>
      <xdr:row>57</xdr:row>
      <xdr:rowOff>15982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6615"/>
          <a:ext cx="8382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6523</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7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28096</xdr:rowOff>
    </xdr:from>
    <xdr:to>
      <xdr:col>55</xdr:col>
      <xdr:colOff>50800</xdr:colOff>
      <xdr:row>57</xdr:row>
      <xdr:rowOff>129696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0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59804</xdr:rowOff>
    </xdr:from>
    <xdr:to>
      <xdr:col>50</xdr:col>
      <xdr:colOff>114300</xdr:colOff>
      <xdr:row>57</xdr:row>
      <xdr:rowOff>15982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8803754"/>
          <a:ext cx="889000" cy="98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95057</xdr:rowOff>
    </xdr:from>
    <xdr:to>
      <xdr:col>50</xdr:col>
      <xdr:colOff>165100</xdr:colOff>
      <xdr:row>57</xdr:row>
      <xdr:rowOff>25207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41734</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4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59804</xdr:rowOff>
    </xdr:from>
    <xdr:to>
      <xdr:col>45</xdr:col>
      <xdr:colOff>177800</xdr:colOff>
      <xdr:row>55</xdr:row>
      <xdr:rowOff>101478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8803754"/>
          <a:ext cx="889000" cy="7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30157</xdr:rowOff>
    </xdr:from>
    <xdr:to>
      <xdr:col>46</xdr:col>
      <xdr:colOff>38100</xdr:colOff>
      <xdr:row>56</xdr:row>
      <xdr:rowOff>131757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2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101478</xdr:rowOff>
    </xdr:from>
    <xdr:to>
      <xdr:col>41</xdr:col>
      <xdr:colOff>50800</xdr:colOff>
      <xdr:row>56</xdr:row>
      <xdr:rowOff>163855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31228"/>
          <a:ext cx="889000" cy="23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76148</xdr:rowOff>
    </xdr:from>
    <xdr:to>
      <xdr:col>41</xdr:col>
      <xdr:colOff>101600</xdr:colOff>
      <xdr:row>57</xdr:row>
      <xdr:rowOff>6298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168875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132688</xdr:rowOff>
    </xdr:from>
    <xdr:to>
      <xdr:col>36</xdr:col>
      <xdr:colOff>165100</xdr:colOff>
      <xdr:row>57</xdr:row>
      <xdr:rowOff>62838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53965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124615</xdr:rowOff>
    </xdr:from>
    <xdr:to>
      <xdr:col>55</xdr:col>
      <xdr:colOff>50800</xdr:colOff>
      <xdr:row>57</xdr:row>
      <xdr:rowOff>54765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147492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136632</xdr:rowOff>
    </xdr:from>
    <xdr:to>
      <xdr:col>50</xdr:col>
      <xdr:colOff>165100</xdr:colOff>
      <xdr:row>57</xdr:row>
      <xdr:rowOff>66782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9004</xdr:rowOff>
    </xdr:from>
    <xdr:to>
      <xdr:col>46</xdr:col>
      <xdr:colOff>38100</xdr:colOff>
      <xdr:row>51</xdr:row>
      <xdr:rowOff>110604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7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127131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52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50678</xdr:rowOff>
    </xdr:from>
    <xdr:to>
      <xdr:col>41</xdr:col>
      <xdr:colOff>101600</xdr:colOff>
      <xdr:row>55</xdr:row>
      <xdr:rowOff>152278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168805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5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113055</xdr:rowOff>
    </xdr:from>
    <xdr:to>
      <xdr:col>36</xdr:col>
      <xdr:colOff>165100</xdr:colOff>
      <xdr:row>57</xdr:row>
      <xdr:rowOff>43205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59732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8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91237</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4187"/>
          <a:ext cx="1270" cy="132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37914</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91237</xdr:rowOff>
    </xdr:from>
    <xdr:to>
      <xdr:col>55</xdr:col>
      <xdr:colOff>88900</xdr:colOff>
      <xdr:row>71</xdr:row>
      <xdr:rowOff>91237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75234</xdr:rowOff>
    </xdr:from>
    <xdr:to>
      <xdr:col>55</xdr:col>
      <xdr:colOff>0</xdr:colOff>
      <xdr:row>78</xdr:row>
      <xdr:rowOff>44755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05434"/>
          <a:ext cx="8382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154297</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131420</xdr:rowOff>
    </xdr:from>
    <xdr:to>
      <xdr:col>55</xdr:col>
      <xdr:colOff>50800</xdr:colOff>
      <xdr:row>77</xdr:row>
      <xdr:rowOff>61570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36296</xdr:rowOff>
    </xdr:from>
    <xdr:to>
      <xdr:col>50</xdr:col>
      <xdr:colOff>114300</xdr:colOff>
      <xdr:row>76</xdr:row>
      <xdr:rowOff>75234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895046"/>
          <a:ext cx="889000" cy="2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2984</xdr:rowOff>
    </xdr:from>
    <xdr:to>
      <xdr:col>50</xdr:col>
      <xdr:colOff>165100</xdr:colOff>
      <xdr:row>75</xdr:row>
      <xdr:rowOff>104584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86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121111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6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36296</xdr:rowOff>
    </xdr:from>
    <xdr:to>
      <xdr:col>45</xdr:col>
      <xdr:colOff>177800</xdr:colOff>
      <xdr:row>76</xdr:row>
      <xdr:rowOff>91123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95046"/>
          <a:ext cx="889000" cy="22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45047</xdr:rowOff>
    </xdr:from>
    <xdr:to>
      <xdr:col>46</xdr:col>
      <xdr:colOff>38100</xdr:colOff>
      <xdr:row>72</xdr:row>
      <xdr:rowOff>146647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3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163174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1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91123</xdr:rowOff>
    </xdr:from>
    <xdr:to>
      <xdr:col>41</xdr:col>
      <xdr:colOff>50800</xdr:colOff>
      <xdr:row>77</xdr:row>
      <xdr:rowOff>27191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21323"/>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69164</xdr:rowOff>
    </xdr:from>
    <xdr:to>
      <xdr:col>41</xdr:col>
      <xdr:colOff>101600</xdr:colOff>
      <xdr:row>72</xdr:row>
      <xdr:rowOff>170764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41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15841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1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147574</xdr:rowOff>
    </xdr:from>
    <xdr:to>
      <xdr:col>36</xdr:col>
      <xdr:colOff>165100</xdr:colOff>
      <xdr:row>75</xdr:row>
      <xdr:rowOff>77724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83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94251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165405</xdr:rowOff>
    </xdr:from>
    <xdr:to>
      <xdr:col>55</xdr:col>
      <xdr:colOff>50800</xdr:colOff>
      <xdr:row>78</xdr:row>
      <xdr:rowOff>95555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143832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24434</xdr:rowOff>
    </xdr:from>
    <xdr:to>
      <xdr:col>50</xdr:col>
      <xdr:colOff>165100</xdr:colOff>
      <xdr:row>76</xdr:row>
      <xdr:rowOff>126034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117161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156946</xdr:rowOff>
    </xdr:from>
    <xdr:to>
      <xdr:col>46</xdr:col>
      <xdr:colOff>38100</xdr:colOff>
      <xdr:row>75</xdr:row>
      <xdr:rowOff>87096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78223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40323</xdr:rowOff>
    </xdr:from>
    <xdr:to>
      <xdr:col>41</xdr:col>
      <xdr:colOff>101600</xdr:colOff>
      <xdr:row>76</xdr:row>
      <xdr:rowOff>141923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147841</xdr:rowOff>
    </xdr:from>
    <xdr:to>
      <xdr:col>36</xdr:col>
      <xdr:colOff>165100</xdr:colOff>
      <xdr:row>77</xdr:row>
      <xdr:rowOff>77991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69118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18771</xdr:rowOff>
    </xdr:from>
    <xdr:to>
      <xdr:col>54</xdr:col>
      <xdr:colOff>189865</xdr:colOff>
      <xdr:row>98</xdr:row>
      <xdr:rowOff>12585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20721"/>
          <a:ext cx="1270" cy="119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16412</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12585</xdr:rowOff>
    </xdr:from>
    <xdr:to>
      <xdr:col>55</xdr:col>
      <xdr:colOff>88900</xdr:colOff>
      <xdr:row>98</xdr:row>
      <xdr:rowOff>12585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136898</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18771</xdr:rowOff>
    </xdr:from>
    <xdr:to>
      <xdr:col>55</xdr:col>
      <xdr:colOff>88900</xdr:colOff>
      <xdr:row>91</xdr:row>
      <xdr:rowOff>18771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2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178</xdr:rowOff>
    </xdr:from>
    <xdr:to>
      <xdr:col>55</xdr:col>
      <xdr:colOff>0</xdr:colOff>
      <xdr:row>96</xdr:row>
      <xdr:rowOff>118351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116478"/>
          <a:ext cx="838200" cy="4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152150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2273</xdr:rowOff>
    </xdr:from>
    <xdr:to>
      <xdr:col>55</xdr:col>
      <xdr:colOff>50800</xdr:colOff>
      <xdr:row>95</xdr:row>
      <xdr:rowOff>103873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29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143968</xdr:rowOff>
    </xdr:from>
    <xdr:to>
      <xdr:col>50</xdr:col>
      <xdr:colOff>114300</xdr:colOff>
      <xdr:row>96</xdr:row>
      <xdr:rowOff>118351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745918"/>
          <a:ext cx="889000" cy="83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169380</xdr:rowOff>
    </xdr:from>
    <xdr:to>
      <xdr:col>50</xdr:col>
      <xdr:colOff>165100</xdr:colOff>
      <xdr:row>94</xdr:row>
      <xdr:rowOff>99530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1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116057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58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25997</xdr:rowOff>
    </xdr:from>
    <xdr:to>
      <xdr:col>45</xdr:col>
      <xdr:colOff>177800</xdr:colOff>
      <xdr:row>91</xdr:row>
      <xdr:rowOff>143968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456497"/>
          <a:ext cx="889000" cy="2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18974</xdr:rowOff>
    </xdr:from>
    <xdr:to>
      <xdr:col>46</xdr:col>
      <xdr:colOff>38100</xdr:colOff>
      <xdr:row>94</xdr:row>
      <xdr:rowOff>120574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1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111701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2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25997</xdr:rowOff>
    </xdr:from>
    <xdr:to>
      <xdr:col>41</xdr:col>
      <xdr:colOff>50800</xdr:colOff>
      <xdr:row>96</xdr:row>
      <xdr:rowOff>21501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456497"/>
          <a:ext cx="889000" cy="10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149352</xdr:rowOff>
    </xdr:from>
    <xdr:to>
      <xdr:col>41</xdr:col>
      <xdr:colOff>101600</xdr:colOff>
      <xdr:row>95</xdr:row>
      <xdr:rowOff>79502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26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70629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145974</xdr:rowOff>
    </xdr:from>
    <xdr:to>
      <xdr:col>36</xdr:col>
      <xdr:colOff>165100</xdr:colOff>
      <xdr:row>95</xdr:row>
      <xdr:rowOff>76124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2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92651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0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120828</xdr:rowOff>
    </xdr:from>
    <xdr:to>
      <xdr:col>55</xdr:col>
      <xdr:colOff>50800</xdr:colOff>
      <xdr:row>94</xdr:row>
      <xdr:rowOff>50978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0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143705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67551</xdr:rowOff>
    </xdr:from>
    <xdr:to>
      <xdr:col>50</xdr:col>
      <xdr:colOff>165100</xdr:colOff>
      <xdr:row>96</xdr:row>
      <xdr:rowOff>169151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160278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6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93168</xdr:rowOff>
    </xdr:from>
    <xdr:to>
      <xdr:col>46</xdr:col>
      <xdr:colOff>38100</xdr:colOff>
      <xdr:row>92</xdr:row>
      <xdr:rowOff>23318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6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39845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47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146647</xdr:rowOff>
    </xdr:from>
    <xdr:to>
      <xdr:col>41</xdr:col>
      <xdr:colOff>101600</xdr:colOff>
      <xdr:row>90</xdr:row>
      <xdr:rowOff>76797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40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93324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18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142151</xdr:rowOff>
    </xdr:from>
    <xdr:to>
      <xdr:col>36</xdr:col>
      <xdr:colOff>165100</xdr:colOff>
      <xdr:row>96</xdr:row>
      <xdr:rowOff>72301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86969</xdr:rowOff>
    </xdr:from>
    <xdr:to>
      <xdr:col>85</xdr:col>
      <xdr:colOff>126364</xdr:colOff>
      <xdr:row>39</xdr:row>
      <xdr:rowOff>35534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30469"/>
          <a:ext cx="1269"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378565"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33646</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86969</xdr:rowOff>
    </xdr:from>
    <xdr:to>
      <xdr:col>86</xdr:col>
      <xdr:colOff>25400</xdr:colOff>
      <xdr:row>30</xdr:row>
      <xdr:rowOff>86969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3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142100</xdr:rowOff>
    </xdr:from>
    <xdr:to>
      <xdr:col>85</xdr:col>
      <xdr:colOff>127000</xdr:colOff>
      <xdr:row>39</xdr:row>
      <xdr:rowOff>39306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485750"/>
          <a:ext cx="838200" cy="2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74706</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246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51829</xdr:rowOff>
    </xdr:from>
    <xdr:to>
      <xdr:col>85</xdr:col>
      <xdr:colOff>177800</xdr:colOff>
      <xdr:row>37</xdr:row>
      <xdr:rowOff>153429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22161</xdr:rowOff>
    </xdr:from>
    <xdr:to>
      <xdr:col>81</xdr:col>
      <xdr:colOff>50800</xdr:colOff>
      <xdr:row>39</xdr:row>
      <xdr:rowOff>39306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871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106883</xdr:rowOff>
    </xdr:from>
    <xdr:to>
      <xdr:col>81</xdr:col>
      <xdr:colOff>101600</xdr:colOff>
      <xdr:row>38</xdr:row>
      <xdr:rowOff>37033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53560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19152</xdr:rowOff>
    </xdr:from>
    <xdr:to>
      <xdr:col>76</xdr:col>
      <xdr:colOff>114300</xdr:colOff>
      <xdr:row>39</xdr:row>
      <xdr:rowOff>22161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5702"/>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58839</xdr:rowOff>
    </xdr:from>
    <xdr:to>
      <xdr:col>76</xdr:col>
      <xdr:colOff>165100</xdr:colOff>
      <xdr:row>37</xdr:row>
      <xdr:rowOff>160439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5516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17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12712</xdr:rowOff>
    </xdr:from>
    <xdr:to>
      <xdr:col>71</xdr:col>
      <xdr:colOff>177800</xdr:colOff>
      <xdr:row>39</xdr:row>
      <xdr:rowOff>19152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9262"/>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10757</xdr:rowOff>
    </xdr:from>
    <xdr:to>
      <xdr:col>72</xdr:col>
      <xdr:colOff>38100</xdr:colOff>
      <xdr:row>36</xdr:row>
      <xdr:rowOff>112357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128884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163538</xdr:rowOff>
    </xdr:from>
    <xdr:to>
      <xdr:col>67</xdr:col>
      <xdr:colOff>101600</xdr:colOff>
      <xdr:row>36</xdr:row>
      <xdr:rowOff>93688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110215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59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91300</xdr:rowOff>
    </xdr:from>
    <xdr:to>
      <xdr:col>85</xdr:col>
      <xdr:colOff>177800</xdr:colOff>
      <xdr:row>38</xdr:row>
      <xdr:rowOff>21450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69727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159956</xdr:rowOff>
    </xdr:from>
    <xdr:to>
      <xdr:col>81</xdr:col>
      <xdr:colOff>101600</xdr:colOff>
      <xdr:row>39</xdr:row>
      <xdr:rowOff>90106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81233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67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142811</xdr:rowOff>
    </xdr:from>
    <xdr:to>
      <xdr:col>76</xdr:col>
      <xdr:colOff>165100</xdr:colOff>
      <xdr:row>39</xdr:row>
      <xdr:rowOff>72961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64088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5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139802</xdr:rowOff>
    </xdr:from>
    <xdr:to>
      <xdr:col>72</xdr:col>
      <xdr:colOff>38100</xdr:colOff>
      <xdr:row>39</xdr:row>
      <xdr:rowOff>69952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61079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4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133362</xdr:rowOff>
    </xdr:from>
    <xdr:to>
      <xdr:col>67</xdr:col>
      <xdr:colOff>101600</xdr:colOff>
      <xdr:row>39</xdr:row>
      <xdr:rowOff>63512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54639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41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31801</xdr:rowOff>
    </xdr:from>
    <xdr:to>
      <xdr:col>85</xdr:col>
      <xdr:colOff>126364</xdr:colOff>
      <xdr:row>79</xdr:row>
      <xdr:rowOff>14770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33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18597</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14770</xdr:rowOff>
    </xdr:from>
    <xdr:to>
      <xdr:col>86</xdr:col>
      <xdr:colOff>25400</xdr:colOff>
      <xdr:row>79</xdr:row>
      <xdr:rowOff>14770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5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149928</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31801</xdr:rowOff>
    </xdr:from>
    <xdr:to>
      <xdr:col>86</xdr:col>
      <xdr:colOff>25400</xdr:colOff>
      <xdr:row>70</xdr:row>
      <xdr:rowOff>31801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3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5474</xdr:rowOff>
    </xdr:from>
    <xdr:to>
      <xdr:col>85</xdr:col>
      <xdr:colOff>127000</xdr:colOff>
      <xdr:row>73</xdr:row>
      <xdr:rowOff>128251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521324"/>
          <a:ext cx="8382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85062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7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106635</xdr:rowOff>
    </xdr:from>
    <xdr:to>
      <xdr:col>85</xdr:col>
      <xdr:colOff>177800</xdr:colOff>
      <xdr:row>75</xdr:row>
      <xdr:rowOff>36785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5474</xdr:rowOff>
    </xdr:from>
    <xdr:to>
      <xdr:col>81</xdr:col>
      <xdr:colOff>50800</xdr:colOff>
      <xdr:row>73</xdr:row>
      <xdr:rowOff>61747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521324"/>
          <a:ext cx="8890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77889</xdr:rowOff>
    </xdr:from>
    <xdr:to>
      <xdr:col>81</xdr:col>
      <xdr:colOff>101600</xdr:colOff>
      <xdr:row>75</xdr:row>
      <xdr:rowOff>8039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170616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61747</xdr:rowOff>
    </xdr:from>
    <xdr:to>
      <xdr:col>76</xdr:col>
      <xdr:colOff>114300</xdr:colOff>
      <xdr:row>73</xdr:row>
      <xdr:rowOff>166484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577597"/>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133991</xdr:rowOff>
    </xdr:from>
    <xdr:to>
      <xdr:col>76</xdr:col>
      <xdr:colOff>165100</xdr:colOff>
      <xdr:row>75</xdr:row>
      <xdr:rowOff>64141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55268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166484</xdr:rowOff>
    </xdr:from>
    <xdr:to>
      <xdr:col>71</xdr:col>
      <xdr:colOff>177800</xdr:colOff>
      <xdr:row>74</xdr:row>
      <xdr:rowOff>81693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682334"/>
          <a:ext cx="889000" cy="8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16872</xdr:rowOff>
    </xdr:from>
    <xdr:to>
      <xdr:col>72</xdr:col>
      <xdr:colOff>38100</xdr:colOff>
      <xdr:row>75</xdr:row>
      <xdr:rowOff>118472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109599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53715</xdr:rowOff>
    </xdr:from>
    <xdr:to>
      <xdr:col>67</xdr:col>
      <xdr:colOff>101600</xdr:colOff>
      <xdr:row>75</xdr:row>
      <xdr:rowOff>155315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1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146442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77451</xdr:rowOff>
    </xdr:from>
    <xdr:to>
      <xdr:col>85</xdr:col>
      <xdr:colOff>177800</xdr:colOff>
      <xdr:row>74</xdr:row>
      <xdr:rowOff>7601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100328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126124</xdr:rowOff>
    </xdr:from>
    <xdr:to>
      <xdr:col>81</xdr:col>
      <xdr:colOff>101600</xdr:colOff>
      <xdr:row>73</xdr:row>
      <xdr:rowOff>56274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72801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2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10947</xdr:rowOff>
    </xdr:from>
    <xdr:to>
      <xdr:col>76</xdr:col>
      <xdr:colOff>165100</xdr:colOff>
      <xdr:row>73</xdr:row>
      <xdr:rowOff>112547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129074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3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115684</xdr:rowOff>
    </xdr:from>
    <xdr:to>
      <xdr:col>72</xdr:col>
      <xdr:colOff>38100</xdr:colOff>
      <xdr:row>74</xdr:row>
      <xdr:rowOff>45834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62361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30893</xdr:rowOff>
    </xdr:from>
    <xdr:to>
      <xdr:col>67</xdr:col>
      <xdr:colOff>101600</xdr:colOff>
      <xdr:row>74</xdr:row>
      <xdr:rowOff>132493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149020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58561</xdr:rowOff>
    </xdr:from>
    <xdr:to>
      <xdr:col>85</xdr:col>
      <xdr:colOff>126364</xdr:colOff>
      <xdr:row>98</xdr:row>
      <xdr:rowOff>99329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6003411"/>
          <a:ext cx="1269" cy="89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103156</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99329</xdr:rowOff>
    </xdr:from>
    <xdr:to>
      <xdr:col>86</xdr:col>
      <xdr:colOff>25400</xdr:colOff>
      <xdr:row>98</xdr:row>
      <xdr:rowOff>99329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5238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77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58561</xdr:rowOff>
    </xdr:from>
    <xdr:to>
      <xdr:col>86</xdr:col>
      <xdr:colOff>25400</xdr:colOff>
      <xdr:row>93</xdr:row>
      <xdr:rowOff>58561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00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95603</xdr:rowOff>
    </xdr:from>
    <xdr:to>
      <xdr:col>85</xdr:col>
      <xdr:colOff>127000</xdr:colOff>
      <xdr:row>95</xdr:row>
      <xdr:rowOff>45059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040453"/>
          <a:ext cx="838200" cy="29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158081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8204</xdr:rowOff>
    </xdr:from>
    <xdr:to>
      <xdr:col>85</xdr:col>
      <xdr:colOff>177800</xdr:colOff>
      <xdr:row>97</xdr:row>
      <xdr:rowOff>109804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95603</xdr:rowOff>
    </xdr:from>
    <xdr:to>
      <xdr:col>81</xdr:col>
      <xdr:colOff>50800</xdr:colOff>
      <xdr:row>94</xdr:row>
      <xdr:rowOff>170804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040453"/>
          <a:ext cx="889000" cy="2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111806</xdr:rowOff>
    </xdr:from>
    <xdr:to>
      <xdr:col>81</xdr:col>
      <xdr:colOff>101600</xdr:colOff>
      <xdr:row>97</xdr:row>
      <xdr:rowOff>41956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33083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121338</xdr:rowOff>
    </xdr:from>
    <xdr:to>
      <xdr:col>76</xdr:col>
      <xdr:colOff>114300</xdr:colOff>
      <xdr:row>94</xdr:row>
      <xdr:rowOff>170804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237638"/>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65483</xdr:rowOff>
    </xdr:from>
    <xdr:to>
      <xdr:col>76</xdr:col>
      <xdr:colOff>165100</xdr:colOff>
      <xdr:row>97</xdr:row>
      <xdr:rowOff>167083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158210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56700</xdr:rowOff>
    </xdr:from>
    <xdr:to>
      <xdr:col>71</xdr:col>
      <xdr:colOff>177800</xdr:colOff>
      <xdr:row>94</xdr:row>
      <xdr:rowOff>121338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5830100"/>
          <a:ext cx="889000" cy="40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103577</xdr:rowOff>
    </xdr:from>
    <xdr:to>
      <xdr:col>72</xdr:col>
      <xdr:colOff>38100</xdr:colOff>
      <xdr:row>98</xdr:row>
      <xdr:rowOff>33727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24854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60485</xdr:rowOff>
    </xdr:from>
    <xdr:to>
      <xdr:col>67</xdr:col>
      <xdr:colOff>101600</xdr:colOff>
      <xdr:row>97</xdr:row>
      <xdr:rowOff>162085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153212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7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165709</xdr:rowOff>
    </xdr:from>
    <xdr:to>
      <xdr:col>85</xdr:col>
      <xdr:colOff>177800</xdr:colOff>
      <xdr:row>95</xdr:row>
      <xdr:rowOff>95859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17136</xdr:rowOff>
    </xdr:from>
    <xdr:ext cx="599010"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13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44803</xdr:rowOff>
    </xdr:from>
    <xdr:to>
      <xdr:col>81</xdr:col>
      <xdr:colOff>101600</xdr:colOff>
      <xdr:row>93</xdr:row>
      <xdr:rowOff>146403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162930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57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120004</xdr:rowOff>
    </xdr:from>
    <xdr:to>
      <xdr:col>76</xdr:col>
      <xdr:colOff>165100</xdr:colOff>
      <xdr:row>95</xdr:row>
      <xdr:rowOff>50154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66681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0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70538</xdr:rowOff>
    </xdr:from>
    <xdr:to>
      <xdr:col>72</xdr:col>
      <xdr:colOff>38100</xdr:colOff>
      <xdr:row>95</xdr:row>
      <xdr:rowOff>688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1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17215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596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5900</xdr:rowOff>
    </xdr:from>
    <xdr:to>
      <xdr:col>67</xdr:col>
      <xdr:colOff>101600</xdr:colOff>
      <xdr:row>92</xdr:row>
      <xdr:rowOff>107500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57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124027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14795" y="1555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162865</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06365"/>
          <a:ext cx="1269"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109542</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162865</xdr:rowOff>
    </xdr:from>
    <xdr:to>
      <xdr:col>116</xdr:col>
      <xdr:colOff>152400</xdr:colOff>
      <xdr:row>30</xdr:row>
      <xdr:rowOff>162865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0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91389</xdr:rowOff>
    </xdr:from>
    <xdr:to>
      <xdr:col>116</xdr:col>
      <xdr:colOff>63500</xdr:colOff>
      <xdr:row>32</xdr:row>
      <xdr:rowOff>34087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5406339"/>
          <a:ext cx="8382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94607</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66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116180</xdr:rowOff>
    </xdr:from>
    <xdr:to>
      <xdr:col>116</xdr:col>
      <xdr:colOff>114300</xdr:colOff>
      <xdr:row>37</xdr:row>
      <xdr:rowOff>46330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92837</xdr:rowOff>
    </xdr:from>
    <xdr:to>
      <xdr:col>111</xdr:col>
      <xdr:colOff>177800</xdr:colOff>
      <xdr:row>32</xdr:row>
      <xdr:rowOff>34087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5407787"/>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129896</xdr:rowOff>
    </xdr:from>
    <xdr:to>
      <xdr:col>112</xdr:col>
      <xdr:colOff>38100</xdr:colOff>
      <xdr:row>37</xdr:row>
      <xdr:rowOff>60046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51173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92837</xdr:rowOff>
    </xdr:from>
    <xdr:to>
      <xdr:col>107</xdr:col>
      <xdr:colOff>50800</xdr:colOff>
      <xdr:row>32</xdr:row>
      <xdr:rowOff>114326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5407787"/>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168377</xdr:rowOff>
    </xdr:from>
    <xdr:to>
      <xdr:col>107</xdr:col>
      <xdr:colOff>101600</xdr:colOff>
      <xdr:row>37</xdr:row>
      <xdr:rowOff>98527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89654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114326</xdr:rowOff>
    </xdr:from>
    <xdr:to>
      <xdr:col>102</xdr:col>
      <xdr:colOff>114300</xdr:colOff>
      <xdr:row>33</xdr:row>
      <xdr:rowOff>159969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5600726"/>
          <a:ext cx="889000" cy="2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157404</xdr:rowOff>
    </xdr:from>
    <xdr:to>
      <xdr:col>102</xdr:col>
      <xdr:colOff>165100</xdr:colOff>
      <xdr:row>37</xdr:row>
      <xdr:rowOff>87554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78681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71679</xdr:rowOff>
    </xdr:from>
    <xdr:to>
      <xdr:col>98</xdr:col>
      <xdr:colOff>38100</xdr:colOff>
      <xdr:row>38</xdr:row>
      <xdr:rowOff>1829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164406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40589</xdr:rowOff>
    </xdr:from>
    <xdr:to>
      <xdr:col>116</xdr:col>
      <xdr:colOff>114300</xdr:colOff>
      <xdr:row>31</xdr:row>
      <xdr:rowOff>142189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3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126966</xdr:rowOff>
    </xdr:from>
    <xdr:ext cx="534377"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2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154737</xdr:rowOff>
    </xdr:from>
    <xdr:to>
      <xdr:col>112</xdr:col>
      <xdr:colOff>38100</xdr:colOff>
      <xdr:row>32</xdr:row>
      <xdr:rowOff>84887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101414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56111" y="52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42037</xdr:rowOff>
    </xdr:from>
    <xdr:to>
      <xdr:col>107</xdr:col>
      <xdr:colOff>101600</xdr:colOff>
      <xdr:row>31</xdr:row>
      <xdr:rowOff>143637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160164</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67111" y="51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63526</xdr:rowOff>
    </xdr:from>
    <xdr:to>
      <xdr:col>102</xdr:col>
      <xdr:colOff>165100</xdr:colOff>
      <xdr:row>32</xdr:row>
      <xdr:rowOff>165126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55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10203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278111" y="53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109169</xdr:rowOff>
    </xdr:from>
    <xdr:to>
      <xdr:col>98</xdr:col>
      <xdr:colOff>38100</xdr:colOff>
      <xdr:row>34</xdr:row>
      <xdr:rowOff>39319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57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55846</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389111" y="55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41173</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85123"/>
          <a:ext cx="1269" cy="13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159300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41173</xdr:rowOff>
    </xdr:from>
    <xdr:to>
      <xdr:col>116</xdr:col>
      <xdr:colOff>152400</xdr:colOff>
      <xdr:row>51</xdr:row>
      <xdr:rowOff>41173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8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81635</xdr:rowOff>
    </xdr:from>
    <xdr:to>
      <xdr:col>116</xdr:col>
      <xdr:colOff>63500</xdr:colOff>
      <xdr:row>51</xdr:row>
      <xdr:rowOff>106705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8825585"/>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10253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31826</xdr:rowOff>
    </xdr:from>
    <xdr:to>
      <xdr:col>116</xdr:col>
      <xdr:colOff>114300</xdr:colOff>
      <xdr:row>57</xdr:row>
      <xdr:rowOff>133426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81635</xdr:rowOff>
    </xdr:from>
    <xdr:to>
      <xdr:col>111</xdr:col>
      <xdr:colOff>177800</xdr:colOff>
      <xdr:row>51</xdr:row>
      <xdr:rowOff>120497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88255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31217</xdr:rowOff>
    </xdr:from>
    <xdr:to>
      <xdr:col>112</xdr:col>
      <xdr:colOff>38100</xdr:colOff>
      <xdr:row>57</xdr:row>
      <xdr:rowOff>132817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123944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120497</xdr:rowOff>
    </xdr:from>
    <xdr:to>
      <xdr:col>107</xdr:col>
      <xdr:colOff>50800</xdr:colOff>
      <xdr:row>51</xdr:row>
      <xdr:rowOff>162637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8864447"/>
          <a:ext cx="88900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54839</xdr:rowOff>
    </xdr:from>
    <xdr:to>
      <xdr:col>107</xdr:col>
      <xdr:colOff>101600</xdr:colOff>
      <xdr:row>57</xdr:row>
      <xdr:rowOff>156439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147566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162637</xdr:rowOff>
    </xdr:from>
    <xdr:to>
      <xdr:col>102</xdr:col>
      <xdr:colOff>114300</xdr:colOff>
      <xdr:row>52</xdr:row>
      <xdr:rowOff>66319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8906587"/>
          <a:ext cx="8890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93091</xdr:rowOff>
    </xdr:from>
    <xdr:to>
      <xdr:col>102</xdr:col>
      <xdr:colOff>165100</xdr:colOff>
      <xdr:row>58</xdr:row>
      <xdr:rowOff>23241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14368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5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141554</xdr:rowOff>
    </xdr:from>
    <xdr:to>
      <xdr:col>98</xdr:col>
      <xdr:colOff>38100</xdr:colOff>
      <xdr:row>58</xdr:row>
      <xdr:rowOff>71704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62831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0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55905</xdr:rowOff>
    </xdr:from>
    <xdr:to>
      <xdr:col>116</xdr:col>
      <xdr:colOff>114300</xdr:colOff>
      <xdr:row>51</xdr:row>
      <xdr:rowOff>157505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87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142282</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871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30835</xdr:rowOff>
    </xdr:from>
    <xdr:to>
      <xdr:col>112</xdr:col>
      <xdr:colOff>38100</xdr:colOff>
      <xdr:row>51</xdr:row>
      <xdr:rowOff>132435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87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148962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85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69697</xdr:rowOff>
    </xdr:from>
    <xdr:to>
      <xdr:col>107</xdr:col>
      <xdr:colOff>101600</xdr:colOff>
      <xdr:row>51</xdr:row>
      <xdr:rowOff>171297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88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16374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85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111837</xdr:rowOff>
    </xdr:from>
    <xdr:to>
      <xdr:col>102</xdr:col>
      <xdr:colOff>165100</xdr:colOff>
      <xdr:row>52</xdr:row>
      <xdr:rowOff>41987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88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58514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6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15519</xdr:rowOff>
    </xdr:from>
    <xdr:to>
      <xdr:col>98</xdr:col>
      <xdr:colOff>38100</xdr:colOff>
      <xdr:row>52</xdr:row>
      <xdr:rowOff>117119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93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133646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70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126822</xdr:rowOff>
    </xdr:from>
    <xdr:to>
      <xdr:col>116</xdr:col>
      <xdr:colOff>62864</xdr:colOff>
      <xdr:row>77</xdr:row>
      <xdr:rowOff>120993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28322"/>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124820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120993</xdr:rowOff>
    </xdr:from>
    <xdr:to>
      <xdr:col>116</xdr:col>
      <xdr:colOff>152400</xdr:colOff>
      <xdr:row>77</xdr:row>
      <xdr:rowOff>120993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73499</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126822</xdr:rowOff>
    </xdr:from>
    <xdr:to>
      <xdr:col>116</xdr:col>
      <xdr:colOff>152400</xdr:colOff>
      <xdr:row>70</xdr:row>
      <xdr:rowOff>126822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121888</xdr:rowOff>
    </xdr:from>
    <xdr:to>
      <xdr:col>116</xdr:col>
      <xdr:colOff>63500</xdr:colOff>
      <xdr:row>72</xdr:row>
      <xdr:rowOff>55899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294838"/>
          <a:ext cx="8382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30446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46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52019</xdr:rowOff>
    </xdr:from>
    <xdr:to>
      <xdr:col>116</xdr:col>
      <xdr:colOff>114300</xdr:colOff>
      <xdr:row>73</xdr:row>
      <xdr:rowOff>153619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55899</xdr:rowOff>
    </xdr:from>
    <xdr:to>
      <xdr:col>111</xdr:col>
      <xdr:colOff>177800</xdr:colOff>
      <xdr:row>72</xdr:row>
      <xdr:rowOff>166770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40029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95548</xdr:rowOff>
    </xdr:from>
    <xdr:to>
      <xdr:col>112</xdr:col>
      <xdr:colOff>38100</xdr:colOff>
      <xdr:row>74</xdr:row>
      <xdr:rowOff>25698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16825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152197</xdr:rowOff>
    </xdr:from>
    <xdr:to>
      <xdr:col>107</xdr:col>
      <xdr:colOff>50800</xdr:colOff>
      <xdr:row>72</xdr:row>
      <xdr:rowOff>166770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496597"/>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148717</xdr:rowOff>
    </xdr:from>
    <xdr:to>
      <xdr:col>107</xdr:col>
      <xdr:colOff>101600</xdr:colOff>
      <xdr:row>74</xdr:row>
      <xdr:rowOff>78867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69994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100571</xdr:rowOff>
    </xdr:from>
    <xdr:to>
      <xdr:col>102</xdr:col>
      <xdr:colOff>114300</xdr:colOff>
      <xdr:row>72</xdr:row>
      <xdr:rowOff>152197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73521"/>
          <a:ext cx="889000" cy="2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84385</xdr:rowOff>
    </xdr:from>
    <xdr:to>
      <xdr:col>102</xdr:col>
      <xdr:colOff>165100</xdr:colOff>
      <xdr:row>74</xdr:row>
      <xdr:rowOff>14535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114408</xdr:rowOff>
    </xdr:from>
    <xdr:to>
      <xdr:col>98</xdr:col>
      <xdr:colOff>38100</xdr:colOff>
      <xdr:row>74</xdr:row>
      <xdr:rowOff>44558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35685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71088</xdr:rowOff>
    </xdr:from>
    <xdr:to>
      <xdr:col>116</xdr:col>
      <xdr:colOff>114300</xdr:colOff>
      <xdr:row>72</xdr:row>
      <xdr:rowOff>1238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93965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0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5099</xdr:rowOff>
    </xdr:from>
    <xdr:to>
      <xdr:col>112</xdr:col>
      <xdr:colOff>38100</xdr:colOff>
      <xdr:row>72</xdr:row>
      <xdr:rowOff>106699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3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123226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1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115970</xdr:rowOff>
    </xdr:from>
    <xdr:to>
      <xdr:col>107</xdr:col>
      <xdr:colOff>101600</xdr:colOff>
      <xdr:row>73</xdr:row>
      <xdr:rowOff>46120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62647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101397</xdr:rowOff>
    </xdr:from>
    <xdr:to>
      <xdr:col>102</xdr:col>
      <xdr:colOff>165100</xdr:colOff>
      <xdr:row>73</xdr:row>
      <xdr:rowOff>31547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44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48074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2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49771</xdr:rowOff>
    </xdr:from>
    <xdr:to>
      <xdr:col>98</xdr:col>
      <xdr:colOff>38100</xdr:colOff>
      <xdr:row>71</xdr:row>
      <xdr:rowOff>151371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167898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9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1,051,313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167,517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円となっており、類似団体と比較して高い水準にある。これについては、主にふるさと応援寄附金奨励事業に係る事業費が考えられる。</a:t>
          </a:r>
        </a:p>
        <a:p>
          <a:r>
            <a:rPr kumimoji="1" lang="ja-JP" altLang="en-US" sz="1300">
              <a:latin typeface="ＭＳ Ｐゴシック" panose="020B0600070205080204" pitchFamily="50" charset="-128"/>
              <a:ea typeface="ＭＳ Ｐゴシック" panose="020B0600070205080204" pitchFamily="50" charset="-128"/>
            </a:rPr>
            <a:t>　また、補助費等や普通建設事業費についても高い水準にあり、補助費等は新型コロナウイルス感染症対策による商品券発行事業や病院事業会計への繰出金（補助費等）が考えられる。</a:t>
          </a:r>
        </a:p>
        <a:p>
          <a:r>
            <a:rPr kumimoji="1" lang="ja-JP" altLang="en-US" sz="1300">
              <a:latin typeface="ＭＳ Ｐゴシック" panose="020B0600070205080204" pitchFamily="50" charset="-128"/>
              <a:ea typeface="ＭＳ Ｐゴシック" panose="020B0600070205080204" pitchFamily="50" charset="-128"/>
            </a:rPr>
            <a:t>　普通建設事業は令和４年度の主な事業として、道路長寿命化事業や町営住宅建設事業、八雲中学校大規模改修事業などが挙げられる。今後、既存施設の老朽化が進み、普通建設事業費の増嵩が見込まれるが、公共施設等総合管理計画に基づき、施設の在り方を見極めながら事業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北海道八雲町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15,050
14,742
956.08
16,371,046
15,822,256
497,902
8,104,486
12,905,173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105867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03190"/>
          <a:ext cx="1270" cy="124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109694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5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105867</xdr:rowOff>
    </xdr:from>
    <xdr:to>
      <xdr:col>24</xdr:col>
      <xdr:colOff>152400</xdr:colOff>
      <xdr:row>37</xdr:row>
      <xdr:rowOff>105867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4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6367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145186</xdr:rowOff>
    </xdr:from>
    <xdr:to>
      <xdr:col>24</xdr:col>
      <xdr:colOff>63500</xdr:colOff>
      <xdr:row>34</xdr:row>
      <xdr:rowOff>134671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31586"/>
          <a:ext cx="838200" cy="3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26636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84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48209</xdr:rowOff>
    </xdr:from>
    <xdr:to>
      <xdr:col>24</xdr:col>
      <xdr:colOff>114300</xdr:colOff>
      <xdr:row>33</xdr:row>
      <xdr:rowOff>149809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134671</xdr:rowOff>
    </xdr:from>
    <xdr:to>
      <xdr:col>19</xdr:col>
      <xdr:colOff>177800</xdr:colOff>
      <xdr:row>35</xdr:row>
      <xdr:rowOff>131013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3971"/>
          <a:ext cx="889000" cy="1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157023</xdr:rowOff>
    </xdr:from>
    <xdr:to>
      <xdr:col>20</xdr:col>
      <xdr:colOff>38100</xdr:colOff>
      <xdr:row>34</xdr:row>
      <xdr:rowOff>87173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131013</xdr:rowOff>
    </xdr:from>
    <xdr:to>
      <xdr:col>15</xdr:col>
      <xdr:colOff>50800</xdr:colOff>
      <xdr:row>36</xdr:row>
      <xdr:rowOff>13970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31763"/>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61468</xdr:rowOff>
    </xdr:from>
    <xdr:to>
      <xdr:col>15</xdr:col>
      <xdr:colOff>101600</xdr:colOff>
      <xdr:row>34</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xdr:rowOff>
    </xdr:from>
    <xdr:to>
      <xdr:col>10</xdr:col>
      <xdr:colOff>114300</xdr:colOff>
      <xdr:row>36</xdr:row>
      <xdr:rowOff>13970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1519"/>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42266</xdr:rowOff>
    </xdr:from>
    <xdr:to>
      <xdr:col>10</xdr:col>
      <xdr:colOff>165100</xdr:colOff>
      <xdr:row>33</xdr:row>
      <xdr:rowOff>143866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160393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34951</xdr:rowOff>
    </xdr:from>
    <xdr:to>
      <xdr:col>6</xdr:col>
      <xdr:colOff>38100</xdr:colOff>
      <xdr:row>33</xdr:row>
      <xdr:rowOff>136551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153078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94386</xdr:rowOff>
    </xdr:from>
    <xdr:to>
      <xdr:col>24</xdr:col>
      <xdr:colOff>114300</xdr:colOff>
      <xdr:row>33</xdr:row>
      <xdr:rowOff>24536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117263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83871</xdr:rowOff>
    </xdr:from>
    <xdr:to>
      <xdr:col>20</xdr:col>
      <xdr:colOff>38100</xdr:colOff>
      <xdr:row>35</xdr:row>
      <xdr:rowOff>14021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80213</xdr:rowOff>
    </xdr:from>
    <xdr:to>
      <xdr:col>15</xdr:col>
      <xdr:colOff>101600</xdr:colOff>
      <xdr:row>36</xdr:row>
      <xdr:rowOff>10363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7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55897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131419</xdr:rowOff>
    </xdr:from>
    <xdr:to>
      <xdr:col>6</xdr:col>
      <xdr:colOff>38100</xdr:colOff>
      <xdr:row>35</xdr:row>
      <xdr:rowOff>61569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52696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51315</xdr:rowOff>
    </xdr:from>
    <xdr:to>
      <xdr:col>24</xdr:col>
      <xdr:colOff>62865</xdr:colOff>
      <xdr:row>59</xdr:row>
      <xdr:rowOff>125713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66715"/>
          <a:ext cx="1270" cy="127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129540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125713</xdr:rowOff>
    </xdr:from>
    <xdr:to>
      <xdr:col>24</xdr:col>
      <xdr:colOff>152400</xdr:colOff>
      <xdr:row>59</xdr:row>
      <xdr:rowOff>125713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169442</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74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51315</xdr:rowOff>
    </xdr:from>
    <xdr:to>
      <xdr:col>24</xdr:col>
      <xdr:colOff>152400</xdr:colOff>
      <xdr:row>52</xdr:row>
      <xdr:rowOff>51315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6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66281</xdr:rowOff>
    </xdr:from>
    <xdr:to>
      <xdr:col>24</xdr:col>
      <xdr:colOff>63500</xdr:colOff>
      <xdr:row>55</xdr:row>
      <xdr:rowOff>76953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153131"/>
          <a:ext cx="838200" cy="35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85337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7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106910</xdr:rowOff>
    </xdr:from>
    <xdr:to>
      <xdr:col>24</xdr:col>
      <xdr:colOff>114300</xdr:colOff>
      <xdr:row>58</xdr:row>
      <xdr:rowOff>37060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36030</xdr:rowOff>
    </xdr:from>
    <xdr:to>
      <xdr:col>19</xdr:col>
      <xdr:colOff>177800</xdr:colOff>
      <xdr:row>53</xdr:row>
      <xdr:rowOff>66281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22880"/>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61777</xdr:rowOff>
    </xdr:from>
    <xdr:to>
      <xdr:col>20</xdr:col>
      <xdr:colOff>38100</xdr:colOff>
      <xdr:row>57</xdr:row>
      <xdr:rowOff>163377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154504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36030</xdr:rowOff>
    </xdr:from>
    <xdr:to>
      <xdr:col>15</xdr:col>
      <xdr:colOff>50800</xdr:colOff>
      <xdr:row>55</xdr:row>
      <xdr:rowOff>3100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22880"/>
          <a:ext cx="889000" cy="30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163409</xdr:rowOff>
    </xdr:from>
    <xdr:to>
      <xdr:col>15</xdr:col>
      <xdr:colOff>101600</xdr:colOff>
      <xdr:row>56</xdr:row>
      <xdr:rowOff>93559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9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84686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8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12541</xdr:rowOff>
    </xdr:from>
    <xdr:to>
      <xdr:col>10</xdr:col>
      <xdr:colOff>114300</xdr:colOff>
      <xdr:row>55</xdr:row>
      <xdr:rowOff>3100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756491"/>
          <a:ext cx="889000" cy="67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124737</xdr:rowOff>
    </xdr:from>
    <xdr:to>
      <xdr:col>10</xdr:col>
      <xdr:colOff>165100</xdr:colOff>
      <xdr:row>59</xdr:row>
      <xdr:rowOff>54887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6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46014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6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158638</xdr:rowOff>
    </xdr:from>
    <xdr:to>
      <xdr:col>6</xdr:col>
      <xdr:colOff>38100</xdr:colOff>
      <xdr:row>59</xdr:row>
      <xdr:rowOff>88788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0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79915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9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26153</xdr:rowOff>
    </xdr:from>
    <xdr:to>
      <xdr:col>24</xdr:col>
      <xdr:colOff>114300</xdr:colOff>
      <xdr:row>55</xdr:row>
      <xdr:rowOff>127753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5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49030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0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15481</xdr:rowOff>
    </xdr:from>
    <xdr:to>
      <xdr:col>20</xdr:col>
      <xdr:colOff>38100</xdr:colOff>
      <xdr:row>53</xdr:row>
      <xdr:rowOff>117081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1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133608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87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156680</xdr:rowOff>
    </xdr:from>
    <xdr:to>
      <xdr:col>15</xdr:col>
      <xdr:colOff>101600</xdr:colOff>
      <xdr:row>53</xdr:row>
      <xdr:rowOff>86830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103357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4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123750</xdr:rowOff>
    </xdr:from>
    <xdr:to>
      <xdr:col>10</xdr:col>
      <xdr:colOff>165100</xdr:colOff>
      <xdr:row>55</xdr:row>
      <xdr:rowOff>53900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3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70427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133191</xdr:rowOff>
    </xdr:from>
    <xdr:to>
      <xdr:col>6</xdr:col>
      <xdr:colOff>38100</xdr:colOff>
      <xdr:row>51</xdr:row>
      <xdr:rowOff>63341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79868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4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150673</xdr:rowOff>
    </xdr:from>
    <xdr:to>
      <xdr:col>24</xdr:col>
      <xdr:colOff>62865</xdr:colOff>
      <xdr:row>78</xdr:row>
      <xdr:rowOff>80474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0723"/>
          <a:ext cx="1270" cy="147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84301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80474</xdr:rowOff>
    </xdr:from>
    <xdr:to>
      <xdr:col>24</xdr:col>
      <xdr:colOff>152400</xdr:colOff>
      <xdr:row>78</xdr:row>
      <xdr:rowOff>80474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5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97350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150673</xdr:rowOff>
    </xdr:from>
    <xdr:to>
      <xdr:col>24</xdr:col>
      <xdr:colOff>152400</xdr:colOff>
      <xdr:row>69</xdr:row>
      <xdr:rowOff>150673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12770</xdr:rowOff>
    </xdr:from>
    <xdr:to>
      <xdr:col>24</xdr:col>
      <xdr:colOff>63500</xdr:colOff>
      <xdr:row>72</xdr:row>
      <xdr:rowOff>14084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57170"/>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71690</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416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93263</xdr:rowOff>
    </xdr:from>
    <xdr:to>
      <xdr:col>24</xdr:col>
      <xdr:colOff>114300</xdr:colOff>
      <xdr:row>73</xdr:row>
      <xdr:rowOff>23413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43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14084</xdr:rowOff>
    </xdr:from>
    <xdr:to>
      <xdr:col>19</xdr:col>
      <xdr:colOff>177800</xdr:colOff>
      <xdr:row>75</xdr:row>
      <xdr:rowOff>170847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358484"/>
          <a:ext cx="889000" cy="6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152470</xdr:rowOff>
    </xdr:from>
    <xdr:to>
      <xdr:col>20</xdr:col>
      <xdr:colOff>38100</xdr:colOff>
      <xdr:row>72</xdr:row>
      <xdr:rowOff>82620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3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73747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4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147396</xdr:rowOff>
    </xdr:from>
    <xdr:to>
      <xdr:col>15</xdr:col>
      <xdr:colOff>50800</xdr:colOff>
      <xdr:row>75</xdr:row>
      <xdr:rowOff>170847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06146"/>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141763</xdr:rowOff>
    </xdr:from>
    <xdr:to>
      <xdr:col>15</xdr:col>
      <xdr:colOff>101600</xdr:colOff>
      <xdr:row>75</xdr:row>
      <xdr:rowOff>71913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88440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0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121298</xdr:rowOff>
    </xdr:from>
    <xdr:to>
      <xdr:col>10</xdr:col>
      <xdr:colOff>114300</xdr:colOff>
      <xdr:row>75</xdr:row>
      <xdr:rowOff>147396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80048"/>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90691</xdr:rowOff>
    </xdr:from>
    <xdr:to>
      <xdr:col>10</xdr:col>
      <xdr:colOff>165100</xdr:colOff>
      <xdr:row>76</xdr:row>
      <xdr:rowOff>20841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37368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21082</xdr:rowOff>
    </xdr:from>
    <xdr:to>
      <xdr:col>6</xdr:col>
      <xdr:colOff>38100</xdr:colOff>
      <xdr:row>76</xdr:row>
      <xdr:rowOff>122682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113809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133420</xdr:rowOff>
    </xdr:from>
    <xdr:to>
      <xdr:col>24</xdr:col>
      <xdr:colOff>114300</xdr:colOff>
      <xdr:row>72</xdr:row>
      <xdr:rowOff>63570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3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156297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134734</xdr:rowOff>
    </xdr:from>
    <xdr:to>
      <xdr:col>20</xdr:col>
      <xdr:colOff>38100</xdr:colOff>
      <xdr:row>72</xdr:row>
      <xdr:rowOff>64884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81411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08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120047</xdr:rowOff>
    </xdr:from>
    <xdr:to>
      <xdr:col>15</xdr:col>
      <xdr:colOff>101600</xdr:colOff>
      <xdr:row>76</xdr:row>
      <xdr:rowOff>50197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41324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7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96596</xdr:rowOff>
    </xdr:from>
    <xdr:to>
      <xdr:col>10</xdr:col>
      <xdr:colOff>165100</xdr:colOff>
      <xdr:row>76</xdr:row>
      <xdr:rowOff>26746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17873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4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70498</xdr:rowOff>
    </xdr:from>
    <xdr:to>
      <xdr:col>6</xdr:col>
      <xdr:colOff>38100</xdr:colOff>
      <xdr:row>76</xdr:row>
      <xdr:rowOff>648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17175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112877</xdr:rowOff>
    </xdr:from>
    <xdr:to>
      <xdr:col>24</xdr:col>
      <xdr:colOff>62865</xdr:colOff>
      <xdr:row>99</xdr:row>
      <xdr:rowOff>1659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14827"/>
          <a:ext cx="1270" cy="126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5486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1659</xdr:rowOff>
    </xdr:from>
    <xdr:to>
      <xdr:col>24</xdr:col>
      <xdr:colOff>152400</xdr:colOff>
      <xdr:row>99</xdr:row>
      <xdr:rowOff>1659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59554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9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112877</xdr:rowOff>
    </xdr:from>
    <xdr:to>
      <xdr:col>24</xdr:col>
      <xdr:colOff>152400</xdr:colOff>
      <xdr:row>91</xdr:row>
      <xdr:rowOff>112877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1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112029</xdr:rowOff>
    </xdr:from>
    <xdr:to>
      <xdr:col>24</xdr:col>
      <xdr:colOff>63500</xdr:colOff>
      <xdr:row>91</xdr:row>
      <xdr:rowOff>112877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542529"/>
          <a:ext cx="838200" cy="1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62135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83708</xdr:rowOff>
    </xdr:from>
    <xdr:to>
      <xdr:col>24</xdr:col>
      <xdr:colOff>114300</xdr:colOff>
      <xdr:row>97</xdr:row>
      <xdr:rowOff>13858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112029</xdr:rowOff>
    </xdr:from>
    <xdr:to>
      <xdr:col>19</xdr:col>
      <xdr:colOff>177800</xdr:colOff>
      <xdr:row>92</xdr:row>
      <xdr:rowOff>7928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542529"/>
          <a:ext cx="889000" cy="2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43256</xdr:rowOff>
    </xdr:from>
    <xdr:to>
      <xdr:col>20</xdr:col>
      <xdr:colOff>38100</xdr:colOff>
      <xdr:row>96</xdr:row>
      <xdr:rowOff>144856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135983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149116</xdr:rowOff>
    </xdr:from>
    <xdr:to>
      <xdr:col>15</xdr:col>
      <xdr:colOff>50800</xdr:colOff>
      <xdr:row>92</xdr:row>
      <xdr:rowOff>7928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751066"/>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96248</xdr:rowOff>
    </xdr:from>
    <xdr:to>
      <xdr:col>15</xdr:col>
      <xdr:colOff>101600</xdr:colOff>
      <xdr:row>97</xdr:row>
      <xdr:rowOff>26398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17525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149116</xdr:rowOff>
    </xdr:from>
    <xdr:to>
      <xdr:col>10</xdr:col>
      <xdr:colOff>114300</xdr:colOff>
      <xdr:row>93</xdr:row>
      <xdr:rowOff>165009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51066"/>
          <a:ext cx="889000" cy="35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40132</xdr:rowOff>
    </xdr:from>
    <xdr:to>
      <xdr:col>10</xdr:col>
      <xdr:colOff>165100</xdr:colOff>
      <xdr:row>97</xdr:row>
      <xdr:rowOff>141732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132497</xdr:rowOff>
    </xdr:from>
    <xdr:to>
      <xdr:col>6</xdr:col>
      <xdr:colOff>38100</xdr:colOff>
      <xdr:row>98</xdr:row>
      <xdr:rowOff>62647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6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53774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62077</xdr:rowOff>
    </xdr:from>
    <xdr:to>
      <xdr:col>24</xdr:col>
      <xdr:colOff>114300</xdr:colOff>
      <xdr:row>91</xdr:row>
      <xdr:rowOff>163677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6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15104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1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61229</xdr:rowOff>
    </xdr:from>
    <xdr:to>
      <xdr:col>20</xdr:col>
      <xdr:colOff>38100</xdr:colOff>
      <xdr:row>90</xdr:row>
      <xdr:rowOff>162829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4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7906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2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128578</xdr:rowOff>
    </xdr:from>
    <xdr:to>
      <xdr:col>15</xdr:col>
      <xdr:colOff>101600</xdr:colOff>
      <xdr:row>92</xdr:row>
      <xdr:rowOff>58728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75255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50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98316</xdr:rowOff>
    </xdr:from>
    <xdr:to>
      <xdr:col>10</xdr:col>
      <xdr:colOff>165100</xdr:colOff>
      <xdr:row>92</xdr:row>
      <xdr:rowOff>28466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44993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47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114209</xdr:rowOff>
    </xdr:from>
    <xdr:to>
      <xdr:col>6</xdr:col>
      <xdr:colOff>38100</xdr:colOff>
      <xdr:row>94</xdr:row>
      <xdr:rowOff>44359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60886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83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157302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72252"/>
          <a:ext cx="1270" cy="118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103979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157302</xdr:rowOff>
    </xdr:from>
    <xdr:to>
      <xdr:col>55</xdr:col>
      <xdr:colOff>88900</xdr:colOff>
      <xdr:row>31</xdr:row>
      <xdr:rowOff>157302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7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157302</xdr:rowOff>
    </xdr:from>
    <xdr:to>
      <xdr:col>55</xdr:col>
      <xdr:colOff>0</xdr:colOff>
      <xdr:row>34</xdr:row>
      <xdr:rowOff>35230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472252"/>
          <a:ext cx="8382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124248</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678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145821</xdr:rowOff>
    </xdr:from>
    <xdr:to>
      <xdr:col>55</xdr:col>
      <xdr:colOff>50800</xdr:colOff>
      <xdr:row>38</xdr:row>
      <xdr:rowOff>75971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116383</xdr:rowOff>
    </xdr:from>
    <xdr:to>
      <xdr:col>50</xdr:col>
      <xdr:colOff>114300</xdr:colOff>
      <xdr:row>34</xdr:row>
      <xdr:rowOff>35230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431333"/>
          <a:ext cx="889000" cy="4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167539</xdr:rowOff>
    </xdr:from>
    <xdr:to>
      <xdr:col>50</xdr:col>
      <xdr:colOff>165100</xdr:colOff>
      <xdr:row>38</xdr:row>
      <xdr:rowOff>97689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88816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116383</xdr:rowOff>
    </xdr:from>
    <xdr:to>
      <xdr:col>45</xdr:col>
      <xdr:colOff>177800</xdr:colOff>
      <xdr:row>33</xdr:row>
      <xdr:rowOff>151130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431333"/>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138049</xdr:rowOff>
    </xdr:from>
    <xdr:to>
      <xdr:col>46</xdr:col>
      <xdr:colOff>38100</xdr:colOff>
      <xdr:row>38</xdr:row>
      <xdr:rowOff>68199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59326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106325</xdr:rowOff>
    </xdr:from>
    <xdr:to>
      <xdr:col>41</xdr:col>
      <xdr:colOff>50800</xdr:colOff>
      <xdr:row>33</xdr:row>
      <xdr:rowOff>151130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76417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171424</xdr:rowOff>
    </xdr:from>
    <xdr:to>
      <xdr:col>41</xdr:col>
      <xdr:colOff>101600</xdr:colOff>
      <xdr:row>38</xdr:row>
      <xdr:rowOff>101574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92701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106502</xdr:rowOff>
    </xdr:from>
    <xdr:to>
      <xdr:col>55</xdr:col>
      <xdr:colOff>50800</xdr:colOff>
      <xdr:row>32</xdr:row>
      <xdr:rowOff>36652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4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59529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7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155880</xdr:rowOff>
    </xdr:from>
    <xdr:to>
      <xdr:col>50</xdr:col>
      <xdr:colOff>165100</xdr:colOff>
      <xdr:row>34</xdr:row>
      <xdr:rowOff>86030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102557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5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65583</xdr:rowOff>
    </xdr:from>
    <xdr:to>
      <xdr:col>46</xdr:col>
      <xdr:colOff>38100</xdr:colOff>
      <xdr:row>31</xdr:row>
      <xdr:rowOff>167183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3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12260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15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100330</xdr:rowOff>
    </xdr:from>
    <xdr:to>
      <xdr:col>41</xdr:col>
      <xdr:colOff>101600</xdr:colOff>
      <xdr:row>34</xdr:row>
      <xdr:rowOff>30480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47007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55525</xdr:rowOff>
    </xdr:from>
    <xdr:to>
      <xdr:col>36</xdr:col>
      <xdr:colOff>165100</xdr:colOff>
      <xdr:row>33</xdr:row>
      <xdr:rowOff>157125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2202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4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144304</xdr:rowOff>
    </xdr:from>
    <xdr:to>
      <xdr:col>54</xdr:col>
      <xdr:colOff>189865</xdr:colOff>
      <xdr:row>58</xdr:row>
      <xdr:rowOff>11368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574054"/>
          <a:ext cx="1270" cy="38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15195</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11368</xdr:rowOff>
    </xdr:from>
    <xdr:to>
      <xdr:col>55</xdr:col>
      <xdr:colOff>88900</xdr:colOff>
      <xdr:row>58</xdr:row>
      <xdr:rowOff>11368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90981</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934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111,493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144304</xdr:rowOff>
    </xdr:from>
    <xdr:to>
      <xdr:col>55</xdr:col>
      <xdr:colOff>88900</xdr:colOff>
      <xdr:row>55</xdr:row>
      <xdr:rowOff>144304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157225</xdr:rowOff>
    </xdr:from>
    <xdr:to>
      <xdr:col>55</xdr:col>
      <xdr:colOff>0</xdr:colOff>
      <xdr:row>57</xdr:row>
      <xdr:rowOff>3395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8425"/>
          <a:ext cx="8382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142161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163734</xdr:rowOff>
    </xdr:from>
    <xdr:to>
      <xdr:col>55</xdr:col>
      <xdr:colOff>50800</xdr:colOff>
      <xdr:row>57</xdr:row>
      <xdr:rowOff>93884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107833</xdr:rowOff>
    </xdr:from>
    <xdr:to>
      <xdr:col>50</xdr:col>
      <xdr:colOff>114300</xdr:colOff>
      <xdr:row>56</xdr:row>
      <xdr:rowOff>157225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8851783"/>
          <a:ext cx="889000" cy="9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135315</xdr:rowOff>
    </xdr:from>
    <xdr:to>
      <xdr:col>50</xdr:col>
      <xdr:colOff>165100</xdr:colOff>
      <xdr:row>57</xdr:row>
      <xdr:rowOff>65465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56592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107833</xdr:rowOff>
    </xdr:from>
    <xdr:to>
      <xdr:col>45</xdr:col>
      <xdr:colOff>177800</xdr:colOff>
      <xdr:row>57</xdr:row>
      <xdr:rowOff>79491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851783"/>
          <a:ext cx="889000" cy="100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66346</xdr:rowOff>
    </xdr:from>
    <xdr:to>
      <xdr:col>46</xdr:col>
      <xdr:colOff>38100</xdr:colOff>
      <xdr:row>56</xdr:row>
      <xdr:rowOff>167946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13284</xdr:rowOff>
    </xdr:from>
    <xdr:to>
      <xdr:col>41</xdr:col>
      <xdr:colOff>50800</xdr:colOff>
      <xdr:row>57</xdr:row>
      <xdr:rowOff>79491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5934"/>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86267</xdr:rowOff>
    </xdr:from>
    <xdr:to>
      <xdr:col>41</xdr:col>
      <xdr:colOff>101600</xdr:colOff>
      <xdr:row>57</xdr:row>
      <xdr:rowOff>16417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32944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107421</xdr:rowOff>
    </xdr:from>
    <xdr:to>
      <xdr:col>36</xdr:col>
      <xdr:colOff>165100</xdr:colOff>
      <xdr:row>57</xdr:row>
      <xdr:rowOff>37571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54098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124045</xdr:rowOff>
    </xdr:from>
    <xdr:to>
      <xdr:col>55</xdr:col>
      <xdr:colOff>50800</xdr:colOff>
      <xdr:row>57</xdr:row>
      <xdr:rowOff>54195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146922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106425</xdr:rowOff>
    </xdr:from>
    <xdr:to>
      <xdr:col>50</xdr:col>
      <xdr:colOff>165100</xdr:colOff>
      <xdr:row>57</xdr:row>
      <xdr:rowOff>36575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53102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57033</xdr:rowOff>
    </xdr:from>
    <xdr:to>
      <xdr:col>46</xdr:col>
      <xdr:colOff>38100</xdr:colOff>
      <xdr:row>51</xdr:row>
      <xdr:rowOff>158633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8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3710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57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28691</xdr:rowOff>
    </xdr:from>
    <xdr:to>
      <xdr:col>41</xdr:col>
      <xdr:colOff>101600</xdr:colOff>
      <xdr:row>57</xdr:row>
      <xdr:rowOff>130291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121418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9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133934</xdr:rowOff>
    </xdr:from>
    <xdr:to>
      <xdr:col>36</xdr:col>
      <xdr:colOff>165100</xdr:colOff>
      <xdr:row>57</xdr:row>
      <xdr:rowOff>64084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55211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96800</xdr:rowOff>
    </xdr:from>
    <xdr:to>
      <xdr:col>54</xdr:col>
      <xdr:colOff>189865</xdr:colOff>
      <xdr:row>78</xdr:row>
      <xdr:rowOff>136919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98300"/>
          <a:ext cx="1270" cy="141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140746</xdr:rowOff>
    </xdr:from>
    <xdr:ext cx="534377"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136919</xdr:rowOff>
    </xdr:from>
    <xdr:to>
      <xdr:col>55</xdr:col>
      <xdr:colOff>88900</xdr:colOff>
      <xdr:row>78</xdr:row>
      <xdr:rowOff>136919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43477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96800</xdr:rowOff>
    </xdr:from>
    <xdr:to>
      <xdr:col>55</xdr:col>
      <xdr:colOff>88900</xdr:colOff>
      <xdr:row>70</xdr:row>
      <xdr:rowOff>96800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9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146253</xdr:rowOff>
    </xdr:from>
    <xdr:to>
      <xdr:col>55</xdr:col>
      <xdr:colOff>0</xdr:colOff>
      <xdr:row>73</xdr:row>
      <xdr:rowOff>13360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490653"/>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55668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7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77241</xdr:rowOff>
    </xdr:from>
    <xdr:to>
      <xdr:col>55</xdr:col>
      <xdr:colOff>50800</xdr:colOff>
      <xdr:row>75</xdr:row>
      <xdr:rowOff>7391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13360</xdr:rowOff>
    </xdr:from>
    <xdr:to>
      <xdr:col>50</xdr:col>
      <xdr:colOff>114300</xdr:colOff>
      <xdr:row>73</xdr:row>
      <xdr:rowOff>50470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529210"/>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165633</xdr:rowOff>
    </xdr:from>
    <xdr:to>
      <xdr:col>50</xdr:col>
      <xdr:colOff>165100</xdr:colOff>
      <xdr:row>75</xdr:row>
      <xdr:rowOff>95783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86910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50470</xdr:rowOff>
    </xdr:from>
    <xdr:to>
      <xdr:col>45</xdr:col>
      <xdr:colOff>177800</xdr:colOff>
      <xdr:row>76</xdr:row>
      <xdr:rowOff>88836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566320"/>
          <a:ext cx="889000" cy="55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132067</xdr:rowOff>
    </xdr:from>
    <xdr:to>
      <xdr:col>46</xdr:col>
      <xdr:colOff>38100</xdr:colOff>
      <xdr:row>75</xdr:row>
      <xdr:rowOff>62217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53344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88836</xdr:rowOff>
    </xdr:from>
    <xdr:to>
      <xdr:col>41</xdr:col>
      <xdr:colOff>50800</xdr:colOff>
      <xdr:row>77</xdr:row>
      <xdr:rowOff>10389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19036"/>
          <a:ext cx="889000" cy="9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160032</xdr:rowOff>
    </xdr:from>
    <xdr:to>
      <xdr:col>41</xdr:col>
      <xdr:colOff>101600</xdr:colOff>
      <xdr:row>76</xdr:row>
      <xdr:rowOff>90182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106710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1498</xdr:rowOff>
    </xdr:from>
    <xdr:to>
      <xdr:col>36</xdr:col>
      <xdr:colOff>165100</xdr:colOff>
      <xdr:row>71</xdr:row>
      <xdr:rowOff>103098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119625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95453</xdr:rowOff>
    </xdr:from>
    <xdr:to>
      <xdr:col>55</xdr:col>
      <xdr:colOff>50800</xdr:colOff>
      <xdr:row>73</xdr:row>
      <xdr:rowOff>25603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118330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2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134010</xdr:rowOff>
    </xdr:from>
    <xdr:to>
      <xdr:col>50</xdr:col>
      <xdr:colOff>165100</xdr:colOff>
      <xdr:row>73</xdr:row>
      <xdr:rowOff>64160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4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80687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2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171120</xdr:rowOff>
    </xdr:from>
    <xdr:to>
      <xdr:col>46</xdr:col>
      <xdr:colOff>38100</xdr:colOff>
      <xdr:row>73</xdr:row>
      <xdr:rowOff>101270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5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117797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29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38036</xdr:rowOff>
    </xdr:from>
    <xdr:to>
      <xdr:col>41</xdr:col>
      <xdr:colOff>101600</xdr:colOff>
      <xdr:row>76</xdr:row>
      <xdr:rowOff>139636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130763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131039</xdr:rowOff>
    </xdr:from>
    <xdr:to>
      <xdr:col>36</xdr:col>
      <xdr:colOff>165100</xdr:colOff>
      <xdr:row>77</xdr:row>
      <xdr:rowOff>61189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52316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2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112539</xdr:rowOff>
    </xdr:from>
    <xdr:to>
      <xdr:col>54</xdr:col>
      <xdr:colOff>189865</xdr:colOff>
      <xdr:row>98</xdr:row>
      <xdr:rowOff>159860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43039"/>
          <a:ext cx="1270" cy="141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159860</xdr:rowOff>
    </xdr:from>
    <xdr:to>
      <xdr:col>55</xdr:col>
      <xdr:colOff>88900</xdr:colOff>
      <xdr:row>98</xdr:row>
      <xdr:rowOff>159860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6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59216</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112539</xdr:rowOff>
    </xdr:from>
    <xdr:to>
      <xdr:col>55</xdr:col>
      <xdr:colOff>88900</xdr:colOff>
      <xdr:row>90</xdr:row>
      <xdr:rowOff>112539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4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133728</xdr:rowOff>
    </xdr:from>
    <xdr:to>
      <xdr:col>55</xdr:col>
      <xdr:colOff>0</xdr:colOff>
      <xdr:row>93</xdr:row>
      <xdr:rowOff>3868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564228"/>
          <a:ext cx="838200" cy="38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164768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0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14891</xdr:rowOff>
    </xdr:from>
    <xdr:to>
      <xdr:col>55</xdr:col>
      <xdr:colOff>50800</xdr:colOff>
      <xdr:row>94</xdr:row>
      <xdr:rowOff>116491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1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19957</xdr:rowOff>
    </xdr:from>
    <xdr:to>
      <xdr:col>50</xdr:col>
      <xdr:colOff>114300</xdr:colOff>
      <xdr:row>93</xdr:row>
      <xdr:rowOff>3868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621907"/>
          <a:ext cx="889000" cy="3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41923</xdr:rowOff>
    </xdr:from>
    <xdr:to>
      <xdr:col>50</xdr:col>
      <xdr:colOff>165100</xdr:colOff>
      <xdr:row>94</xdr:row>
      <xdr:rowOff>143523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1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19957</xdr:rowOff>
    </xdr:from>
    <xdr:to>
      <xdr:col>45</xdr:col>
      <xdr:colOff>177800</xdr:colOff>
      <xdr:row>92</xdr:row>
      <xdr:rowOff>39159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621907"/>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111874</xdr:rowOff>
    </xdr:from>
    <xdr:to>
      <xdr:col>46</xdr:col>
      <xdr:colOff>38100</xdr:colOff>
      <xdr:row>95</xdr:row>
      <xdr:rowOff>42024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33151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39159</xdr:rowOff>
    </xdr:from>
    <xdr:to>
      <xdr:col>41</xdr:col>
      <xdr:colOff>50800</xdr:colOff>
      <xdr:row>92</xdr:row>
      <xdr:rowOff>55632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812559"/>
          <a:ext cx="889000" cy="1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102059</xdr:rowOff>
    </xdr:from>
    <xdr:to>
      <xdr:col>41</xdr:col>
      <xdr:colOff>101600</xdr:colOff>
      <xdr:row>95</xdr:row>
      <xdr:rowOff>32209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23336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131949</xdr:rowOff>
    </xdr:from>
    <xdr:to>
      <xdr:col>36</xdr:col>
      <xdr:colOff>165100</xdr:colOff>
      <xdr:row>95</xdr:row>
      <xdr:rowOff>62099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4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82928</xdr:rowOff>
    </xdr:from>
    <xdr:to>
      <xdr:col>55</xdr:col>
      <xdr:colOff>50800</xdr:colOff>
      <xdr:row>91</xdr:row>
      <xdr:rowOff>13078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14767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124518</xdr:rowOff>
    </xdr:from>
    <xdr:to>
      <xdr:col>50</xdr:col>
      <xdr:colOff>165100</xdr:colOff>
      <xdr:row>93</xdr:row>
      <xdr:rowOff>54668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71195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140607</xdr:rowOff>
    </xdr:from>
    <xdr:to>
      <xdr:col>46</xdr:col>
      <xdr:colOff>38100</xdr:colOff>
      <xdr:row>91</xdr:row>
      <xdr:rowOff>70757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5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87284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3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159809</xdr:rowOff>
    </xdr:from>
    <xdr:to>
      <xdr:col>41</xdr:col>
      <xdr:colOff>101600</xdr:colOff>
      <xdr:row>92</xdr:row>
      <xdr:rowOff>89959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76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106486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5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4832</xdr:rowOff>
    </xdr:from>
    <xdr:to>
      <xdr:col>36</xdr:col>
      <xdr:colOff>165100</xdr:colOff>
      <xdr:row>92</xdr:row>
      <xdr:rowOff>106432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122959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5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167498</xdr:rowOff>
    </xdr:from>
    <xdr:to>
      <xdr:col>85</xdr:col>
      <xdr:colOff>126364</xdr:colOff>
      <xdr:row>39</xdr:row>
      <xdr:rowOff>54432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10998"/>
          <a:ext cx="1269"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58259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54432</xdr:rowOff>
    </xdr:from>
    <xdr:to>
      <xdr:col>86</xdr:col>
      <xdr:colOff>25400</xdr:colOff>
      <xdr:row>39</xdr:row>
      <xdr:rowOff>54432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114175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167498</xdr:rowOff>
    </xdr:from>
    <xdr:to>
      <xdr:col>86</xdr:col>
      <xdr:colOff>25400</xdr:colOff>
      <xdr:row>30</xdr:row>
      <xdr:rowOff>167498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122646</xdr:rowOff>
    </xdr:from>
    <xdr:to>
      <xdr:col>85</xdr:col>
      <xdr:colOff>127000</xdr:colOff>
      <xdr:row>33</xdr:row>
      <xdr:rowOff>160548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609046"/>
          <a:ext cx="8382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130695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152268</xdr:rowOff>
    </xdr:from>
    <xdr:to>
      <xdr:col>85</xdr:col>
      <xdr:colOff>177800</xdr:colOff>
      <xdr:row>36</xdr:row>
      <xdr:rowOff>82418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122646</xdr:rowOff>
    </xdr:from>
    <xdr:to>
      <xdr:col>81</xdr:col>
      <xdr:colOff>50800</xdr:colOff>
      <xdr:row>33</xdr:row>
      <xdr:rowOff>97912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609046"/>
          <a:ext cx="889000" cy="1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161961</xdr:rowOff>
    </xdr:from>
    <xdr:to>
      <xdr:col>81</xdr:col>
      <xdr:colOff>101600</xdr:colOff>
      <xdr:row>35</xdr:row>
      <xdr:rowOff>92111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83238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87854</xdr:rowOff>
    </xdr:from>
    <xdr:to>
      <xdr:col>76</xdr:col>
      <xdr:colOff>114300</xdr:colOff>
      <xdr:row>33</xdr:row>
      <xdr:rowOff>97912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74570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107691</xdr:rowOff>
    </xdr:from>
    <xdr:to>
      <xdr:col>76</xdr:col>
      <xdr:colOff>165100</xdr:colOff>
      <xdr:row>36</xdr:row>
      <xdr:rowOff>37841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28968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87854</xdr:rowOff>
    </xdr:from>
    <xdr:to>
      <xdr:col>71</xdr:col>
      <xdr:colOff>177800</xdr:colOff>
      <xdr:row>34</xdr:row>
      <xdr:rowOff>119080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745704"/>
          <a:ext cx="889000" cy="20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113726</xdr:rowOff>
    </xdr:from>
    <xdr:to>
      <xdr:col>72</xdr:col>
      <xdr:colOff>38100</xdr:colOff>
      <xdr:row>36</xdr:row>
      <xdr:rowOff>43876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96489</xdr:rowOff>
    </xdr:from>
    <xdr:to>
      <xdr:col>67</xdr:col>
      <xdr:colOff>101600</xdr:colOff>
      <xdr:row>36</xdr:row>
      <xdr:rowOff>26639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9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17766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109748</xdr:rowOff>
    </xdr:from>
    <xdr:to>
      <xdr:col>85</xdr:col>
      <xdr:colOff>177800</xdr:colOff>
      <xdr:row>34</xdr:row>
      <xdr:rowOff>39898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132625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71846</xdr:rowOff>
    </xdr:from>
    <xdr:to>
      <xdr:col>81</xdr:col>
      <xdr:colOff>101600</xdr:colOff>
      <xdr:row>33</xdr:row>
      <xdr:rowOff>1996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5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18523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3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47112</xdr:rowOff>
    </xdr:from>
    <xdr:to>
      <xdr:col>76</xdr:col>
      <xdr:colOff>165100</xdr:colOff>
      <xdr:row>33</xdr:row>
      <xdr:rowOff>148712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165239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4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37054</xdr:rowOff>
    </xdr:from>
    <xdr:to>
      <xdr:col>72</xdr:col>
      <xdr:colOff>38100</xdr:colOff>
      <xdr:row>33</xdr:row>
      <xdr:rowOff>138654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6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155181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4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68280</xdr:rowOff>
    </xdr:from>
    <xdr:to>
      <xdr:col>67</xdr:col>
      <xdr:colOff>101600</xdr:colOff>
      <xdr:row>34</xdr:row>
      <xdr:rowOff>169880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14957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123107</xdr:rowOff>
    </xdr:from>
    <xdr:to>
      <xdr:col>85</xdr:col>
      <xdr:colOff>126364</xdr:colOff>
      <xdr:row>58</xdr:row>
      <xdr:rowOff>98571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038507"/>
          <a:ext cx="1269" cy="100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102398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98571</xdr:rowOff>
    </xdr:from>
    <xdr:to>
      <xdr:col>86</xdr:col>
      <xdr:colOff>25400</xdr:colOff>
      <xdr:row>58</xdr:row>
      <xdr:rowOff>98571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4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69784</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8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123107</xdr:rowOff>
    </xdr:from>
    <xdr:to>
      <xdr:col>86</xdr:col>
      <xdr:colOff>25400</xdr:colOff>
      <xdr:row>52</xdr:row>
      <xdr:rowOff>123107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038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3207</xdr:rowOff>
    </xdr:from>
    <xdr:to>
      <xdr:col>85</xdr:col>
      <xdr:colOff>127000</xdr:colOff>
      <xdr:row>57</xdr:row>
      <xdr:rowOff>139509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5857"/>
          <a:ext cx="8382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32414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6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9537</xdr:rowOff>
    </xdr:from>
    <xdr:to>
      <xdr:col>85</xdr:col>
      <xdr:colOff>177800</xdr:colOff>
      <xdr:row>56</xdr:row>
      <xdr:rowOff>111137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1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15951</xdr:rowOff>
    </xdr:from>
    <xdr:to>
      <xdr:col>81</xdr:col>
      <xdr:colOff>50800</xdr:colOff>
      <xdr:row>57</xdr:row>
      <xdr:rowOff>139509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8931351"/>
          <a:ext cx="889000" cy="98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61982</xdr:rowOff>
    </xdr:from>
    <xdr:to>
      <xdr:col>81</xdr:col>
      <xdr:colOff>101600</xdr:colOff>
      <xdr:row>56</xdr:row>
      <xdr:rowOff>163582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8659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37821</xdr:rowOff>
    </xdr:from>
    <xdr:to>
      <xdr:col>76</xdr:col>
      <xdr:colOff>114300</xdr:colOff>
      <xdr:row>52</xdr:row>
      <xdr:rowOff>15951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610321"/>
          <a:ext cx="889000" cy="3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51715</xdr:rowOff>
    </xdr:from>
    <xdr:to>
      <xdr:col>76</xdr:col>
      <xdr:colOff>165100</xdr:colOff>
      <xdr:row>55</xdr:row>
      <xdr:rowOff>153315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8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37821</xdr:rowOff>
    </xdr:from>
    <xdr:to>
      <xdr:col>71</xdr:col>
      <xdr:colOff>177800</xdr:colOff>
      <xdr:row>57</xdr:row>
      <xdr:rowOff>144634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610321"/>
          <a:ext cx="889000" cy="130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34112</xdr:rowOff>
    </xdr:from>
    <xdr:to>
      <xdr:col>72</xdr:col>
      <xdr:colOff>38100</xdr:colOff>
      <xdr:row>55</xdr:row>
      <xdr:rowOff>135712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46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139782</xdr:rowOff>
    </xdr:from>
    <xdr:to>
      <xdr:col>67</xdr:col>
      <xdr:colOff>101600</xdr:colOff>
      <xdr:row>56</xdr:row>
      <xdr:rowOff>69932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86459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4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123857</xdr:rowOff>
    </xdr:from>
    <xdr:to>
      <xdr:col>85</xdr:col>
      <xdr:colOff>177800</xdr:colOff>
      <xdr:row>57</xdr:row>
      <xdr:rowOff>54007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102284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88709</xdr:rowOff>
    </xdr:from>
    <xdr:to>
      <xdr:col>81</xdr:col>
      <xdr:colOff>101600</xdr:colOff>
      <xdr:row>58</xdr:row>
      <xdr:rowOff>18859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5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136601</xdr:rowOff>
    </xdr:from>
    <xdr:to>
      <xdr:col>76</xdr:col>
      <xdr:colOff>165100</xdr:colOff>
      <xdr:row>52</xdr:row>
      <xdr:rowOff>66751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8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83278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65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158471</xdr:rowOff>
    </xdr:from>
    <xdr:to>
      <xdr:col>72</xdr:col>
      <xdr:colOff>38100</xdr:colOff>
      <xdr:row>50</xdr:row>
      <xdr:rowOff>88621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5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105148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93834</xdr:rowOff>
    </xdr:from>
    <xdr:to>
      <xdr:col>67</xdr:col>
      <xdr:colOff>101600</xdr:colOff>
      <xdr:row>58</xdr:row>
      <xdr:rowOff>23984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86970</xdr:rowOff>
    </xdr:from>
    <xdr:to>
      <xdr:col>85</xdr:col>
      <xdr:colOff>126364</xdr:colOff>
      <xdr:row>79</xdr:row>
      <xdr:rowOff>35534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88470"/>
          <a:ext cx="1269"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39361</xdr:rowOff>
    </xdr:from>
    <xdr:ext cx="378565"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35534</xdr:rowOff>
    </xdr:from>
    <xdr:to>
      <xdr:col>86</xdr:col>
      <xdr:colOff>25400</xdr:colOff>
      <xdr:row>79</xdr:row>
      <xdr:rowOff>35534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33647</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86970</xdr:rowOff>
    </xdr:from>
    <xdr:to>
      <xdr:col>86</xdr:col>
      <xdr:colOff>25400</xdr:colOff>
      <xdr:row>70</xdr:row>
      <xdr:rowOff>86970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8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142100</xdr:rowOff>
    </xdr:from>
    <xdr:to>
      <xdr:col>85</xdr:col>
      <xdr:colOff>127000</xdr:colOff>
      <xdr:row>79</xdr:row>
      <xdr:rowOff>39306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43750"/>
          <a:ext cx="838200" cy="2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74706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0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51829</xdr:rowOff>
    </xdr:from>
    <xdr:to>
      <xdr:col>85</xdr:col>
      <xdr:colOff>177800</xdr:colOff>
      <xdr:row>77</xdr:row>
      <xdr:rowOff>153429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22161</xdr:rowOff>
    </xdr:from>
    <xdr:to>
      <xdr:col>81</xdr:col>
      <xdr:colOff>50800</xdr:colOff>
      <xdr:row>79</xdr:row>
      <xdr:rowOff>39306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671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106883</xdr:rowOff>
    </xdr:from>
    <xdr:to>
      <xdr:col>81</xdr:col>
      <xdr:colOff>101600</xdr:colOff>
      <xdr:row>78</xdr:row>
      <xdr:rowOff>37033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53560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19152</xdr:rowOff>
    </xdr:from>
    <xdr:to>
      <xdr:col>76</xdr:col>
      <xdr:colOff>114300</xdr:colOff>
      <xdr:row>79</xdr:row>
      <xdr:rowOff>22161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63702"/>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58840</xdr:rowOff>
    </xdr:from>
    <xdr:to>
      <xdr:col>76</xdr:col>
      <xdr:colOff>165100</xdr:colOff>
      <xdr:row>77</xdr:row>
      <xdr:rowOff>160440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5517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0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12712</xdr:rowOff>
    </xdr:from>
    <xdr:to>
      <xdr:col>71</xdr:col>
      <xdr:colOff>177800</xdr:colOff>
      <xdr:row>79</xdr:row>
      <xdr:rowOff>19152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57262"/>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xdr:rowOff>
    </xdr:from>
    <xdr:to>
      <xdr:col>72</xdr:col>
      <xdr:colOff>38100</xdr:colOff>
      <xdr:row>76</xdr:row>
      <xdr:rowOff>111937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128465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163537</xdr:rowOff>
    </xdr:from>
    <xdr:to>
      <xdr:col>67</xdr:col>
      <xdr:colOff>101600</xdr:colOff>
      <xdr:row>76</xdr:row>
      <xdr:rowOff>93687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110215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279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91300</xdr:rowOff>
    </xdr:from>
    <xdr:to>
      <xdr:col>85</xdr:col>
      <xdr:colOff>177800</xdr:colOff>
      <xdr:row>78</xdr:row>
      <xdr:rowOff>21450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69727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159956</xdr:rowOff>
    </xdr:from>
    <xdr:to>
      <xdr:col>81</xdr:col>
      <xdr:colOff>101600</xdr:colOff>
      <xdr:row>79</xdr:row>
      <xdr:rowOff>90106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81233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142811</xdr:rowOff>
    </xdr:from>
    <xdr:to>
      <xdr:col>76</xdr:col>
      <xdr:colOff>165100</xdr:colOff>
      <xdr:row>79</xdr:row>
      <xdr:rowOff>72961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64088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0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139802</xdr:rowOff>
    </xdr:from>
    <xdr:to>
      <xdr:col>72</xdr:col>
      <xdr:colOff>38100</xdr:colOff>
      <xdr:row>79</xdr:row>
      <xdr:rowOff>69952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61079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133362</xdr:rowOff>
    </xdr:from>
    <xdr:to>
      <xdr:col>67</xdr:col>
      <xdr:colOff>101600</xdr:colOff>
      <xdr:row>79</xdr:row>
      <xdr:rowOff>63512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54639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99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31801</xdr:rowOff>
    </xdr:from>
    <xdr:to>
      <xdr:col>85</xdr:col>
      <xdr:colOff>126364</xdr:colOff>
      <xdr:row>99</xdr:row>
      <xdr:rowOff>14770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62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18597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14770</xdr:rowOff>
    </xdr:from>
    <xdr:to>
      <xdr:col>86</xdr:col>
      <xdr:colOff>25400</xdr:colOff>
      <xdr:row>99</xdr:row>
      <xdr:rowOff>14770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149928</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121,664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31801</xdr:rowOff>
    </xdr:from>
    <xdr:to>
      <xdr:col>86</xdr:col>
      <xdr:colOff>25400</xdr:colOff>
      <xdr:row>90</xdr:row>
      <xdr:rowOff>31801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6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5454</xdr:rowOff>
    </xdr:from>
    <xdr:to>
      <xdr:col>85</xdr:col>
      <xdr:colOff>127000</xdr:colOff>
      <xdr:row>93</xdr:row>
      <xdr:rowOff>128251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950304"/>
          <a:ext cx="8382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85062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0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106635</xdr:rowOff>
    </xdr:from>
    <xdr:to>
      <xdr:col>85</xdr:col>
      <xdr:colOff>177800</xdr:colOff>
      <xdr:row>95</xdr:row>
      <xdr:rowOff>36785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5454</xdr:rowOff>
    </xdr:from>
    <xdr:to>
      <xdr:col>81</xdr:col>
      <xdr:colOff>50800</xdr:colOff>
      <xdr:row>93</xdr:row>
      <xdr:rowOff>61748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950304"/>
          <a:ext cx="889000" cy="5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77890</xdr:rowOff>
    </xdr:from>
    <xdr:to>
      <xdr:col>81</xdr:col>
      <xdr:colOff>101600</xdr:colOff>
      <xdr:row>95</xdr:row>
      <xdr:rowOff>8040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61748</xdr:rowOff>
    </xdr:from>
    <xdr:to>
      <xdr:col>76</xdr:col>
      <xdr:colOff>114300</xdr:colOff>
      <xdr:row>93</xdr:row>
      <xdr:rowOff>166466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006598"/>
          <a:ext cx="889000" cy="10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133992</xdr:rowOff>
    </xdr:from>
    <xdr:to>
      <xdr:col>76</xdr:col>
      <xdr:colOff>165100</xdr:colOff>
      <xdr:row>95</xdr:row>
      <xdr:rowOff>64142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55269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166466</xdr:rowOff>
    </xdr:from>
    <xdr:to>
      <xdr:col>71</xdr:col>
      <xdr:colOff>177800</xdr:colOff>
      <xdr:row>94</xdr:row>
      <xdr:rowOff>81693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111316"/>
          <a:ext cx="8890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16739</xdr:rowOff>
    </xdr:from>
    <xdr:to>
      <xdr:col>72</xdr:col>
      <xdr:colOff>38100</xdr:colOff>
      <xdr:row>95</xdr:row>
      <xdr:rowOff>118339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109466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53715</xdr:rowOff>
    </xdr:from>
    <xdr:to>
      <xdr:col>67</xdr:col>
      <xdr:colOff>101600</xdr:colOff>
      <xdr:row>95</xdr:row>
      <xdr:rowOff>155315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146442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77451</xdr:rowOff>
    </xdr:from>
    <xdr:to>
      <xdr:col>85</xdr:col>
      <xdr:colOff>177800</xdr:colOff>
      <xdr:row>94</xdr:row>
      <xdr:rowOff>7601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100328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126104</xdr:rowOff>
    </xdr:from>
    <xdr:to>
      <xdr:col>81</xdr:col>
      <xdr:colOff>101600</xdr:colOff>
      <xdr:row>93</xdr:row>
      <xdr:rowOff>56254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72781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10948</xdr:rowOff>
    </xdr:from>
    <xdr:to>
      <xdr:col>76</xdr:col>
      <xdr:colOff>165100</xdr:colOff>
      <xdr:row>93</xdr:row>
      <xdr:rowOff>112548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5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129075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3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115666</xdr:rowOff>
    </xdr:from>
    <xdr:to>
      <xdr:col>72</xdr:col>
      <xdr:colOff>38100</xdr:colOff>
      <xdr:row>94</xdr:row>
      <xdr:rowOff>45816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62343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30893</xdr:rowOff>
    </xdr:from>
    <xdr:to>
      <xdr:col>67</xdr:col>
      <xdr:colOff>101600</xdr:colOff>
      <xdr:row>94</xdr:row>
      <xdr:rowOff>132493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149020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17490"/>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120667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2540</xdr:rowOff>
    </xdr:from>
    <xdr:to>
      <xdr:col>116</xdr:col>
      <xdr:colOff>152400</xdr:colOff>
      <xdr:row>31</xdr:row>
      <xdr:rowOff>2540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114317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162577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106697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151130</xdr:rowOff>
    </xdr:from>
    <xdr:to>
      <xdr:col>98</xdr:col>
      <xdr:colOff>38100</xdr:colOff>
      <xdr:row>39</xdr:row>
      <xdr:rowOff>81280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97807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1,051,313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271,469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円となっており、類似団体と比較して高い水準にあるのは、はふるさと応援寄附金奨励事業に係る経費が主な要因である。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154,714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病院事業会計に対する繰出金が多額であることや新型コロナウイルスワクチン接種事業に係る経費が影響していると考えられる。ついては、病院事業会計においては、普通会計からの基準外繰出を必要としない健全な財政運営を目指すよう引き続き努力していく必要が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108,418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のは、道路長寿命化事業や町営住宅建設事業などの普通建設事業に係る経費が主な要因である。普通建設事業については、公共施設等総合管理計画に基づきながら、事業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４年度の地方交付税は昨年度より減収となっており、普通建設事業や病院事業への繰出しなどによる財源不足を補うため財政調整基金等を取り崩しての財政運営となったことから、実質単年度収支は引き続きマイナスとなっている。</a:t>
          </a:r>
        </a:p>
        <a:p>
          <a:r>
            <a:rPr kumimoji="1" lang="ja-JP" altLang="en-US" sz="1200">
              <a:latin typeface="ＭＳ ゴシック" pitchFamily="49" charset="-128"/>
              <a:ea typeface="ＭＳ ゴシック" pitchFamily="49" charset="-128"/>
            </a:rPr>
            <a:t>　今後においても、人件費抑制や事務事業の見直しによる歳出削減により財政の健全化を図っていくこととするが、財政調整基金をはじめとする各種基金の運用による財政運営が求められるため、実質単年度収支の黒字確保が厳しい状況が続くことが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北海道八雲町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各会計において赤字額が生じなかったものの、病院事業会計への資金不足解消対策等、一般会計から各会計への繰出しが多額であり、負担が大きい。</a:t>
          </a:r>
        </a:p>
        <a:p>
          <a:r>
            <a:rPr kumimoji="1" lang="ja-JP" altLang="en-US" sz="1400">
              <a:latin typeface="ＭＳ ゴシック" pitchFamily="49" charset="-128"/>
              <a:ea typeface="ＭＳ ゴシック" pitchFamily="49" charset="-128"/>
            </a:rPr>
            <a:t>　今後においては、普通会計からの基準外繰出を可能な限り行わないよう、各会計が健全な財政運営を行うとともに、普通会計においても普通交付税を含めた一般財源の確保が厳しい見込みであり、財政調整基金をはじめとする各種基金の運用による財政運営が求められるため、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93</v>
      </c>
      <c r="AZ4" s="425"/>
      <c r="BA4" s="425"/>
      <c r="BB4" s="425"/>
      <c r="BC4" s="425"/>
      <c r="BD4" s="425"/>
      <c r="BE4" s="425"/>
      <c r="BF4" s="425"/>
      <c r="BG4" s="425"/>
      <c r="BH4" s="425"/>
      <c r="BI4" s="425"/>
      <c r="BJ4" s="425"/>
      <c r="BK4" s="425"/>
      <c r="BL4" s="425"/>
      <c r="BM4" s="426"/>
      <c r="BN4" s="427">
        <v>16371046</v>
      </c>
      <c r="BO4" s="428"/>
      <c r="BP4" s="428"/>
      <c r="BQ4" s="428"/>
      <c r="BR4" s="428"/>
      <c r="BS4" s="428"/>
      <c r="BT4" s="428"/>
      <c r="BU4" s="429"/>
      <c r="BV4" s="427">
        <v>17686459</v>
      </c>
      <c r="BW4" s="428"/>
      <c r="BX4" s="428"/>
      <c r="BY4" s="428"/>
      <c r="BZ4" s="428"/>
      <c r="CA4" s="428"/>
      <c r="CB4" s="428"/>
      <c r="CC4" s="429"/>
      <c r="CD4" s="598" t="s">
        <v>94</v>
      </c>
      <c r="CE4" s="599"/>
      <c r="CF4" s="599"/>
      <c r="CG4" s="599"/>
      <c r="CH4" s="599"/>
      <c r="CI4" s="599"/>
      <c r="CJ4" s="599"/>
      <c r="CK4" s="599"/>
      <c r="CL4" s="599"/>
      <c r="CM4" s="599"/>
      <c r="CN4" s="599"/>
      <c r="CO4" s="599"/>
      <c r="CP4" s="599"/>
      <c r="CQ4" s="599"/>
      <c r="CR4" s="599"/>
      <c r="CS4" s="600"/>
      <c r="CT4" s="601">
        <v>6.1</v>
      </c>
      <c r="CU4" s="602"/>
      <c r="CV4" s="602"/>
      <c r="CW4" s="602"/>
      <c r="CX4" s="602"/>
      <c r="CY4" s="602"/>
      <c r="CZ4" s="602"/>
      <c r="DA4" s="603"/>
      <c r="DB4" s="601">
        <v>3.2</v>
      </c>
      <c r="DC4" s="602"/>
      <c r="DD4" s="602"/>
      <c r="DE4" s="602"/>
      <c r="DF4" s="602"/>
      <c r="DG4" s="602"/>
      <c r="DH4" s="602"/>
      <c r="DI4" s="603"/>
    </row>
    <row r="5" spans="1:119" ht="18.75" customHeight="1" x14ac:dyDescent="0.15">
      <c r="A5" s="175"/>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95</v>
      </c>
      <c r="AN5" s="406"/>
      <c r="AO5" s="406"/>
      <c r="AP5" s="406"/>
      <c r="AQ5" s="406"/>
      <c r="AR5" s="406"/>
      <c r="AS5" s="406"/>
      <c r="AT5" s="407"/>
      <c r="AU5" s="479" t="s">
        <v>96</v>
      </c>
      <c r="AV5" s="480"/>
      <c r="AW5" s="480"/>
      <c r="AX5" s="480"/>
      <c r="AY5" s="412" t="s">
        <v>97</v>
      </c>
      <c r="AZ5" s="413"/>
      <c r="BA5" s="413"/>
      <c r="BB5" s="413"/>
      <c r="BC5" s="413"/>
      <c r="BD5" s="413"/>
      <c r="BE5" s="413"/>
      <c r="BF5" s="413"/>
      <c r="BG5" s="413"/>
      <c r="BH5" s="413"/>
      <c r="BI5" s="413"/>
      <c r="BJ5" s="413"/>
      <c r="BK5" s="413"/>
      <c r="BL5" s="413"/>
      <c r="BM5" s="414"/>
      <c r="BN5" s="432">
        <v>15822256</v>
      </c>
      <c r="BO5" s="433"/>
      <c r="BP5" s="433"/>
      <c r="BQ5" s="433"/>
      <c r="BR5" s="433"/>
      <c r="BS5" s="433"/>
      <c r="BT5" s="433"/>
      <c r="BU5" s="434"/>
      <c r="BV5" s="432">
        <v>17346183</v>
      </c>
      <c r="BW5" s="433"/>
      <c r="BX5" s="433"/>
      <c r="BY5" s="433"/>
      <c r="BZ5" s="433"/>
      <c r="CA5" s="433"/>
      <c r="CB5" s="433"/>
      <c r="CC5" s="434"/>
      <c r="CD5" s="441" t="s">
        <v>98</v>
      </c>
      <c r="CE5" s="386"/>
      <c r="CF5" s="386"/>
      <c r="CG5" s="386"/>
      <c r="CH5" s="386"/>
      <c r="CI5" s="386"/>
      <c r="CJ5" s="386"/>
      <c r="CK5" s="386"/>
      <c r="CL5" s="386"/>
      <c r="CM5" s="386"/>
      <c r="CN5" s="386"/>
      <c r="CO5" s="386"/>
      <c r="CP5" s="386"/>
      <c r="CQ5" s="386"/>
      <c r="CR5" s="386"/>
      <c r="CS5" s="442"/>
      <c r="CT5" s="402">
        <v>88.5</v>
      </c>
      <c r="CU5" s="403"/>
      <c r="CV5" s="403"/>
      <c r="CW5" s="403"/>
      <c r="CX5" s="403"/>
      <c r="CY5" s="403"/>
      <c r="CZ5" s="403"/>
      <c r="DA5" s="404"/>
      <c r="DB5" s="402">
        <v>85.7</v>
      </c>
      <c r="DC5" s="403"/>
      <c r="DD5" s="403"/>
      <c r="DE5" s="403"/>
      <c r="DF5" s="403"/>
      <c r="DG5" s="403"/>
      <c r="DH5" s="403"/>
      <c r="DI5" s="404"/>
    </row>
    <row r="6" spans="1:119" ht="18.75" customHeight="1" x14ac:dyDescent="0.15">
      <c r="A6" s="175"/>
      <c r="B6" s="578" t="s">
        <v>99</v>
      </c>
      <c r="C6" s="456"/>
      <c r="D6" s="456"/>
      <c r="E6" s="579"/>
      <c r="F6" s="579"/>
      <c r="G6" s="579"/>
      <c r="H6" s="579"/>
      <c r="I6" s="579"/>
      <c r="J6" s="579"/>
      <c r="K6" s="579"/>
      <c r="L6" s="579" t="s">
        <v>100</v>
      </c>
      <c r="M6" s="579"/>
      <c r="N6" s="579"/>
      <c r="O6" s="579"/>
      <c r="P6" s="579"/>
      <c r="Q6" s="579"/>
      <c r="R6" s="454"/>
      <c r="S6" s="454"/>
      <c r="T6" s="454"/>
      <c r="U6" s="454"/>
      <c r="V6" s="585"/>
      <c r="W6" s="513" t="s">
        <v>101</v>
      </c>
      <c r="X6" s="455"/>
      <c r="Y6" s="455"/>
      <c r="Z6" s="455"/>
      <c r="AA6" s="455"/>
      <c r="AB6" s="456"/>
      <c r="AC6" s="590" t="s">
        <v>102</v>
      </c>
      <c r="AD6" s="591"/>
      <c r="AE6" s="591"/>
      <c r="AF6" s="591"/>
      <c r="AG6" s="591"/>
      <c r="AH6" s="591"/>
      <c r="AI6" s="591"/>
      <c r="AJ6" s="591"/>
      <c r="AK6" s="591"/>
      <c r="AL6" s="592"/>
      <c r="AM6" s="491" t="s">
        <v>103</v>
      </c>
      <c r="AN6" s="406"/>
      <c r="AO6" s="406"/>
      <c r="AP6" s="406"/>
      <c r="AQ6" s="406"/>
      <c r="AR6" s="406"/>
      <c r="AS6" s="406"/>
      <c r="AT6" s="407"/>
      <c r="AU6" s="479" t="s">
        <v>96</v>
      </c>
      <c r="AV6" s="480"/>
      <c r="AW6" s="480"/>
      <c r="AX6" s="480"/>
      <c r="AY6" s="412" t="s">
        <v>104</v>
      </c>
      <c r="AZ6" s="413"/>
      <c r="BA6" s="413"/>
      <c r="BB6" s="413"/>
      <c r="BC6" s="413"/>
      <c r="BD6" s="413"/>
      <c r="BE6" s="413"/>
      <c r="BF6" s="413"/>
      <c r="BG6" s="413"/>
      <c r="BH6" s="413"/>
      <c r="BI6" s="413"/>
      <c r="BJ6" s="413"/>
      <c r="BK6" s="413"/>
      <c r="BL6" s="413"/>
      <c r="BM6" s="414"/>
      <c r="BN6" s="432">
        <v>548790</v>
      </c>
      <c r="BO6" s="433"/>
      <c r="BP6" s="433"/>
      <c r="BQ6" s="433"/>
      <c r="BR6" s="433"/>
      <c r="BS6" s="433"/>
      <c r="BT6" s="433"/>
      <c r="BU6" s="434"/>
      <c r="BV6" s="432">
        <v>340276</v>
      </c>
      <c r="BW6" s="433"/>
      <c r="BX6" s="433"/>
      <c r="BY6" s="433"/>
      <c r="BZ6" s="433"/>
      <c r="CA6" s="433"/>
      <c r="CB6" s="433"/>
      <c r="CC6" s="434"/>
      <c r="CD6" s="441" t="s">
        <v>105</v>
      </c>
      <c r="CE6" s="386"/>
      <c r="CF6" s="386"/>
      <c r="CG6" s="386"/>
      <c r="CH6" s="386"/>
      <c r="CI6" s="386"/>
      <c r="CJ6" s="386"/>
      <c r="CK6" s="386"/>
      <c r="CL6" s="386"/>
      <c r="CM6" s="386"/>
      <c r="CN6" s="386"/>
      <c r="CO6" s="386"/>
      <c r="CP6" s="386"/>
      <c r="CQ6" s="386"/>
      <c r="CR6" s="386"/>
      <c r="CS6" s="442"/>
      <c r="CT6" s="575">
        <v>89.4</v>
      </c>
      <c r="CU6" s="576"/>
      <c r="CV6" s="576"/>
      <c r="CW6" s="576"/>
      <c r="CX6" s="576"/>
      <c r="CY6" s="576"/>
      <c r="CZ6" s="576"/>
      <c r="DA6" s="577"/>
      <c r="DB6" s="575">
        <v>88.7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106</v>
      </c>
      <c r="AN7" s="406"/>
      <c r="AO7" s="406"/>
      <c r="AP7" s="406"/>
      <c r="AQ7" s="406"/>
      <c r="AR7" s="406"/>
      <c r="AS7" s="406"/>
      <c r="AT7" s="407"/>
      <c r="AU7" s="479" t="s">
        <v>96</v>
      </c>
      <c r="AV7" s="480"/>
      <c r="AW7" s="480"/>
      <c r="AX7" s="480"/>
      <c r="AY7" s="412" t="s">
        <v>107</v>
      </c>
      <c r="AZ7" s="413"/>
      <c r="BA7" s="413"/>
      <c r="BB7" s="413"/>
      <c r="BC7" s="413"/>
      <c r="BD7" s="413"/>
      <c r="BE7" s="413"/>
      <c r="BF7" s="413"/>
      <c r="BG7" s="413"/>
      <c r="BH7" s="413"/>
      <c r="BI7" s="413"/>
      <c r="BJ7" s="413"/>
      <c r="BK7" s="413"/>
      <c r="BL7" s="413"/>
      <c r="BM7" s="414"/>
      <c r="BN7" s="432">
        <v>50888</v>
      </c>
      <c r="BO7" s="433"/>
      <c r="BP7" s="433"/>
      <c r="BQ7" s="433"/>
      <c r="BR7" s="433"/>
      <c r="BS7" s="433"/>
      <c r="BT7" s="433"/>
      <c r="BU7" s="434"/>
      <c r="BV7" s="432">
        <v>73218</v>
      </c>
      <c r="BW7" s="433"/>
      <c r="BX7" s="433"/>
      <c r="BY7" s="433"/>
      <c r="BZ7" s="433"/>
      <c r="CA7" s="433"/>
      <c r="CB7" s="433"/>
      <c r="CC7" s="434"/>
      <c r="CD7" s="441" t="s">
        <v>108</v>
      </c>
      <c r="CE7" s="386"/>
      <c r="CF7" s="386"/>
      <c r="CG7" s="386"/>
      <c r="CH7" s="386"/>
      <c r="CI7" s="386"/>
      <c r="CJ7" s="386"/>
      <c r="CK7" s="386"/>
      <c r="CL7" s="386"/>
      <c r="CM7" s="386"/>
      <c r="CN7" s="386"/>
      <c r="CO7" s="386"/>
      <c r="CP7" s="386"/>
      <c r="CQ7" s="386"/>
      <c r="CR7" s="386"/>
      <c r="CS7" s="442"/>
      <c r="CT7" s="432">
        <v>8104486</v>
      </c>
      <c r="CU7" s="433"/>
      <c r="CV7" s="433"/>
      <c r="CW7" s="433"/>
      <c r="CX7" s="433"/>
      <c r="CY7" s="433"/>
      <c r="CZ7" s="433"/>
      <c r="DA7" s="434"/>
      <c r="DB7" s="432">
        <v>8363154</v>
      </c>
      <c r="DC7" s="433"/>
      <c r="DD7" s="433"/>
      <c r="DE7" s="433"/>
      <c r="DF7" s="433"/>
      <c r="DG7" s="433"/>
      <c r="DH7" s="433"/>
      <c r="DI7" s="434"/>
    </row>
    <row r="8" spans="1:119" ht="18.75" customHeight="1" thickBot="1" x14ac:dyDescent="0.2">
      <c r="A8" s="175"/>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109</v>
      </c>
      <c r="AN8" s="406"/>
      <c r="AO8" s="406"/>
      <c r="AP8" s="406"/>
      <c r="AQ8" s="406"/>
      <c r="AR8" s="406"/>
      <c r="AS8" s="406"/>
      <c r="AT8" s="407"/>
      <c r="AU8" s="479" t="s">
        <v>96</v>
      </c>
      <c r="AV8" s="480"/>
      <c r="AW8" s="480"/>
      <c r="AX8" s="480"/>
      <c r="AY8" s="412" t="s">
        <v>110</v>
      </c>
      <c r="AZ8" s="413"/>
      <c r="BA8" s="413"/>
      <c r="BB8" s="413"/>
      <c r="BC8" s="413"/>
      <c r="BD8" s="413"/>
      <c r="BE8" s="413"/>
      <c r="BF8" s="413"/>
      <c r="BG8" s="413"/>
      <c r="BH8" s="413"/>
      <c r="BI8" s="413"/>
      <c r="BJ8" s="413"/>
      <c r="BK8" s="413"/>
      <c r="BL8" s="413"/>
      <c r="BM8" s="414"/>
      <c r="BN8" s="432">
        <v>497902</v>
      </c>
      <c r="BO8" s="433"/>
      <c r="BP8" s="433"/>
      <c r="BQ8" s="433"/>
      <c r="BR8" s="433"/>
      <c r="BS8" s="433"/>
      <c r="BT8" s="433"/>
      <c r="BU8" s="434"/>
      <c r="BV8" s="432">
        <v>267058</v>
      </c>
      <c r="BW8" s="433"/>
      <c r="BX8" s="433"/>
      <c r="BY8" s="433"/>
      <c r="BZ8" s="433"/>
      <c r="CA8" s="433"/>
      <c r="CB8" s="433"/>
      <c r="CC8" s="434"/>
      <c r="CD8" s="441" t="s">
        <v>111</v>
      </c>
      <c r="CE8" s="386"/>
      <c r="CF8" s="386"/>
      <c r="CG8" s="386"/>
      <c r="CH8" s="386"/>
      <c r="CI8" s="386"/>
      <c r="CJ8" s="386"/>
      <c r="CK8" s="386"/>
      <c r="CL8" s="386"/>
      <c r="CM8" s="386"/>
      <c r="CN8" s="386"/>
      <c r="CO8" s="386"/>
      <c r="CP8" s="386"/>
      <c r="CQ8" s="386"/>
      <c r="CR8" s="386"/>
      <c r="CS8" s="442"/>
      <c r="CT8" s="535">
        <v>0.3</v>
      </c>
      <c r="CU8" s="536"/>
      <c r="CV8" s="536"/>
      <c r="CW8" s="536"/>
      <c r="CX8" s="536"/>
      <c r="CY8" s="536"/>
      <c r="CZ8" s="536"/>
      <c r="DA8" s="537"/>
      <c r="DB8" s="535">
        <v>0.28999999999999998</v>
      </c>
      <c r="DC8" s="536"/>
      <c r="DD8" s="536"/>
      <c r="DE8" s="536"/>
      <c r="DF8" s="536"/>
      <c r="DG8" s="536"/>
      <c r="DH8" s="536"/>
      <c r="DI8" s="537"/>
    </row>
    <row r="9" spans="1:119" ht="18.75" customHeight="1" thickBot="1" x14ac:dyDescent="0.2">
      <c r="A9" s="175"/>
      <c r="B9" s="564" t="s">
        <v>112</v>
      </c>
      <c r="C9" s="565"/>
      <c r="D9" s="565"/>
      <c r="E9" s="565"/>
      <c r="F9" s="565"/>
      <c r="G9" s="565"/>
      <c r="H9" s="565"/>
      <c r="I9" s="565"/>
      <c r="J9" s="565"/>
      <c r="K9" s="485"/>
      <c r="L9" s="566" t="s">
        <v>113</v>
      </c>
      <c r="M9" s="567"/>
      <c r="N9" s="567"/>
      <c r="O9" s="567"/>
      <c r="P9" s="567"/>
      <c r="Q9" s="568"/>
      <c r="R9" s="569">
        <v>15826</v>
      </c>
      <c r="S9" s="570"/>
      <c r="T9" s="570"/>
      <c r="U9" s="570"/>
      <c r="V9" s="571"/>
      <c r="W9" s="501" t="s">
        <v>114</v>
      </c>
      <c r="X9" s="502"/>
      <c r="Y9" s="502"/>
      <c r="Z9" s="502"/>
      <c r="AA9" s="502"/>
      <c r="AB9" s="502"/>
      <c r="AC9" s="502"/>
      <c r="AD9" s="502"/>
      <c r="AE9" s="502"/>
      <c r="AF9" s="502"/>
      <c r="AG9" s="502"/>
      <c r="AH9" s="502"/>
      <c r="AI9" s="502"/>
      <c r="AJ9" s="502"/>
      <c r="AK9" s="502"/>
      <c r="AL9" s="572"/>
      <c r="AM9" s="491" t="s">
        <v>115</v>
      </c>
      <c r="AN9" s="406"/>
      <c r="AO9" s="406"/>
      <c r="AP9" s="406"/>
      <c r="AQ9" s="406"/>
      <c r="AR9" s="406"/>
      <c r="AS9" s="406"/>
      <c r="AT9" s="407"/>
      <c r="AU9" s="479" t="s">
        <v>96</v>
      </c>
      <c r="AV9" s="480"/>
      <c r="AW9" s="480"/>
      <c r="AX9" s="480"/>
      <c r="AY9" s="412" t="s">
        <v>116</v>
      </c>
      <c r="AZ9" s="413"/>
      <c r="BA9" s="413"/>
      <c r="BB9" s="413"/>
      <c r="BC9" s="413"/>
      <c r="BD9" s="413"/>
      <c r="BE9" s="413"/>
      <c r="BF9" s="413"/>
      <c r="BG9" s="413"/>
      <c r="BH9" s="413"/>
      <c r="BI9" s="413"/>
      <c r="BJ9" s="413"/>
      <c r="BK9" s="413"/>
      <c r="BL9" s="413"/>
      <c r="BM9" s="414"/>
      <c r="BN9" s="432">
        <v>230844</v>
      </c>
      <c r="BO9" s="433"/>
      <c r="BP9" s="433"/>
      <c r="BQ9" s="433"/>
      <c r="BR9" s="433"/>
      <c r="BS9" s="433"/>
      <c r="BT9" s="433"/>
      <c r="BU9" s="434"/>
      <c r="BV9" s="432">
        <v>-137632</v>
      </c>
      <c r="BW9" s="433"/>
      <c r="BX9" s="433"/>
      <c r="BY9" s="433"/>
      <c r="BZ9" s="433"/>
      <c r="CA9" s="433"/>
      <c r="CB9" s="433"/>
      <c r="CC9" s="434"/>
      <c r="CD9" s="441" t="s">
        <v>117</v>
      </c>
      <c r="CE9" s="386"/>
      <c r="CF9" s="386"/>
      <c r="CG9" s="386"/>
      <c r="CH9" s="386"/>
      <c r="CI9" s="386"/>
      <c r="CJ9" s="386"/>
      <c r="CK9" s="386"/>
      <c r="CL9" s="386"/>
      <c r="CM9" s="386"/>
      <c r="CN9" s="386"/>
      <c r="CO9" s="386"/>
      <c r="CP9" s="386"/>
      <c r="CQ9" s="386"/>
      <c r="CR9" s="386"/>
      <c r="CS9" s="442"/>
      <c r="CT9" s="402">
        <v>11.8</v>
      </c>
      <c r="CU9" s="403"/>
      <c r="CV9" s="403"/>
      <c r="CW9" s="403"/>
      <c r="CX9" s="403"/>
      <c r="CY9" s="403"/>
      <c r="CZ9" s="403"/>
      <c r="DA9" s="404"/>
      <c r="DB9" s="402">
        <v>12.6</v>
      </c>
      <c r="DC9" s="403"/>
      <c r="DD9" s="403"/>
      <c r="DE9" s="403"/>
      <c r="DF9" s="403"/>
      <c r="DG9" s="403"/>
      <c r="DH9" s="403"/>
      <c r="DI9" s="404"/>
    </row>
    <row r="10" spans="1:119" ht="18.75" customHeight="1" thickBot="1" x14ac:dyDescent="0.2">
      <c r="A10" s="175"/>
      <c r="B10" s="564"/>
      <c r="C10" s="565"/>
      <c r="D10" s="565"/>
      <c r="E10" s="565"/>
      <c r="F10" s="565"/>
      <c r="G10" s="565"/>
      <c r="H10" s="565"/>
      <c r="I10" s="565"/>
      <c r="J10" s="565"/>
      <c r="K10" s="485"/>
      <c r="L10" s="405" t="s">
        <v>118</v>
      </c>
      <c r="M10" s="406"/>
      <c r="N10" s="406"/>
      <c r="O10" s="406"/>
      <c r="P10" s="406"/>
      <c r="Q10" s="407"/>
      <c r="R10" s="408">
        <v>17252</v>
      </c>
      <c r="S10" s="409"/>
      <c r="T10" s="409"/>
      <c r="U10" s="409"/>
      <c r="V10" s="411"/>
      <c r="W10" s="573"/>
      <c r="X10" s="383"/>
      <c r="Y10" s="383"/>
      <c r="Z10" s="383"/>
      <c r="AA10" s="383"/>
      <c r="AB10" s="383"/>
      <c r="AC10" s="383"/>
      <c r="AD10" s="383"/>
      <c r="AE10" s="383"/>
      <c r="AF10" s="383"/>
      <c r="AG10" s="383"/>
      <c r="AH10" s="383"/>
      <c r="AI10" s="383"/>
      <c r="AJ10" s="383"/>
      <c r="AK10" s="383"/>
      <c r="AL10" s="574"/>
      <c r="AM10" s="491" t="s">
        <v>119</v>
      </c>
      <c r="AN10" s="406"/>
      <c r="AO10" s="406"/>
      <c r="AP10" s="406"/>
      <c r="AQ10" s="406"/>
      <c r="AR10" s="406"/>
      <c r="AS10" s="406"/>
      <c r="AT10" s="407"/>
      <c r="AU10" s="479" t="s">
        <v>120</v>
      </c>
      <c r="AV10" s="480"/>
      <c r="AW10" s="480"/>
      <c r="AX10" s="480"/>
      <c r="AY10" s="412" t="s">
        <v>121</v>
      </c>
      <c r="AZ10" s="413"/>
      <c r="BA10" s="413"/>
      <c r="BB10" s="413"/>
      <c r="BC10" s="413"/>
      <c r="BD10" s="413"/>
      <c r="BE10" s="413"/>
      <c r="BF10" s="413"/>
      <c r="BG10" s="413"/>
      <c r="BH10" s="413"/>
      <c r="BI10" s="413"/>
      <c r="BJ10" s="413"/>
      <c r="BK10" s="413"/>
      <c r="BL10" s="413"/>
      <c r="BM10" s="414"/>
      <c r="BN10" s="432">
        <v>0</v>
      </c>
      <c r="BO10" s="433"/>
      <c r="BP10" s="433"/>
      <c r="BQ10" s="433"/>
      <c r="BR10" s="433"/>
      <c r="BS10" s="433"/>
      <c r="BT10" s="433"/>
      <c r="BU10" s="434"/>
      <c r="BV10" s="432">
        <v>1</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5"/>
      <c r="L11" s="387" t="s">
        <v>123</v>
      </c>
      <c r="M11" s="388"/>
      <c r="N11" s="388"/>
      <c r="O11" s="388"/>
      <c r="P11" s="388"/>
      <c r="Q11" s="389"/>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91" t="s">
        <v>125</v>
      </c>
      <c r="AN11" s="406"/>
      <c r="AO11" s="406"/>
      <c r="AP11" s="406"/>
      <c r="AQ11" s="406"/>
      <c r="AR11" s="406"/>
      <c r="AS11" s="406"/>
      <c r="AT11" s="407"/>
      <c r="AU11" s="479" t="s">
        <v>126</v>
      </c>
      <c r="AV11" s="480"/>
      <c r="AW11" s="480"/>
      <c r="AX11" s="480"/>
      <c r="AY11" s="412" t="s">
        <v>127</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128</v>
      </c>
      <c r="CE11" s="386"/>
      <c r="CF11" s="386"/>
      <c r="CG11" s="386"/>
      <c r="CH11" s="386"/>
      <c r="CI11" s="386"/>
      <c r="CJ11" s="386"/>
      <c r="CK11" s="386"/>
      <c r="CL11" s="386"/>
      <c r="CM11" s="386"/>
      <c r="CN11" s="386"/>
      <c r="CO11" s="386"/>
      <c r="CP11" s="386"/>
      <c r="CQ11" s="386"/>
      <c r="CR11" s="386"/>
      <c r="CS11" s="442"/>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15">
      <c r="A12" s="175"/>
      <c r="B12" s="538" t="s">
        <v>131</v>
      </c>
      <c r="C12" s="539"/>
      <c r="D12" s="539"/>
      <c r="E12" s="539"/>
      <c r="F12" s="539"/>
      <c r="G12" s="539"/>
      <c r="H12" s="539"/>
      <c r="I12" s="539"/>
      <c r="J12" s="539"/>
      <c r="K12" s="540"/>
      <c r="L12" s="547" t="s">
        <v>132</v>
      </c>
      <c r="M12" s="548"/>
      <c r="N12" s="548"/>
      <c r="O12" s="548"/>
      <c r="P12" s="548"/>
      <c r="Q12" s="549"/>
      <c r="R12" s="550">
        <v>15050</v>
      </c>
      <c r="S12" s="551"/>
      <c r="T12" s="551"/>
      <c r="U12" s="551"/>
      <c r="V12" s="552"/>
      <c r="W12" s="553" t="s">
        <v>1</v>
      </c>
      <c r="X12" s="480"/>
      <c r="Y12" s="480"/>
      <c r="Z12" s="480"/>
      <c r="AA12" s="480"/>
      <c r="AB12" s="554"/>
      <c r="AC12" s="555" t="s">
        <v>133</v>
      </c>
      <c r="AD12" s="556"/>
      <c r="AE12" s="556"/>
      <c r="AF12" s="556"/>
      <c r="AG12" s="557"/>
      <c r="AH12" s="555" t="s">
        <v>134</v>
      </c>
      <c r="AI12" s="556"/>
      <c r="AJ12" s="556"/>
      <c r="AK12" s="556"/>
      <c r="AL12" s="558"/>
      <c r="AM12" s="491" t="s">
        <v>135</v>
      </c>
      <c r="AN12" s="406"/>
      <c r="AO12" s="406"/>
      <c r="AP12" s="406"/>
      <c r="AQ12" s="406"/>
      <c r="AR12" s="406"/>
      <c r="AS12" s="406"/>
      <c r="AT12" s="407"/>
      <c r="AU12" s="479" t="s">
        <v>136</v>
      </c>
      <c r="AV12" s="480"/>
      <c r="AW12" s="480"/>
      <c r="AX12" s="480"/>
      <c r="AY12" s="412" t="s">
        <v>137</v>
      </c>
      <c r="AZ12" s="413"/>
      <c r="BA12" s="413"/>
      <c r="BB12" s="413"/>
      <c r="BC12" s="413"/>
      <c r="BD12" s="413"/>
      <c r="BE12" s="413"/>
      <c r="BF12" s="413"/>
      <c r="BG12" s="413"/>
      <c r="BH12" s="413"/>
      <c r="BI12" s="413"/>
      <c r="BJ12" s="413"/>
      <c r="BK12" s="413"/>
      <c r="BL12" s="413"/>
      <c r="BM12" s="414"/>
      <c r="BN12" s="432">
        <v>250000</v>
      </c>
      <c r="BO12" s="433"/>
      <c r="BP12" s="433"/>
      <c r="BQ12" s="433"/>
      <c r="BR12" s="433"/>
      <c r="BS12" s="433"/>
      <c r="BT12" s="433"/>
      <c r="BU12" s="434"/>
      <c r="BV12" s="432">
        <v>250000</v>
      </c>
      <c r="BW12" s="433"/>
      <c r="BX12" s="433"/>
      <c r="BY12" s="433"/>
      <c r="BZ12" s="433"/>
      <c r="CA12" s="433"/>
      <c r="CB12" s="433"/>
      <c r="CC12" s="434"/>
      <c r="CD12" s="441" t="s">
        <v>138</v>
      </c>
      <c r="CE12" s="386"/>
      <c r="CF12" s="386"/>
      <c r="CG12" s="386"/>
      <c r="CH12" s="386"/>
      <c r="CI12" s="386"/>
      <c r="CJ12" s="386"/>
      <c r="CK12" s="386"/>
      <c r="CL12" s="386"/>
      <c r="CM12" s="386"/>
      <c r="CN12" s="386"/>
      <c r="CO12" s="386"/>
      <c r="CP12" s="386"/>
      <c r="CQ12" s="386"/>
      <c r="CR12" s="386"/>
      <c r="CS12" s="442"/>
      <c r="CT12" s="535" t="s">
        <v>129</v>
      </c>
      <c r="CU12" s="536"/>
      <c r="CV12" s="536"/>
      <c r="CW12" s="536"/>
      <c r="CX12" s="536"/>
      <c r="CY12" s="536"/>
      <c r="CZ12" s="536"/>
      <c r="DA12" s="537"/>
      <c r="DB12" s="535" t="s">
        <v>129</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22" t="s">
        <v>139</v>
      </c>
      <c r="N13" s="523"/>
      <c r="O13" s="523"/>
      <c r="P13" s="523"/>
      <c r="Q13" s="524"/>
      <c r="R13" s="525">
        <v>14742</v>
      </c>
      <c r="S13" s="526"/>
      <c r="T13" s="526"/>
      <c r="U13" s="526"/>
      <c r="V13" s="527"/>
      <c r="W13" s="513" t="s">
        <v>140</v>
      </c>
      <c r="X13" s="455"/>
      <c r="Y13" s="455"/>
      <c r="Z13" s="455"/>
      <c r="AA13" s="455"/>
      <c r="AB13" s="456"/>
      <c r="AC13" s="408">
        <v>1564</v>
      </c>
      <c r="AD13" s="409"/>
      <c r="AE13" s="409"/>
      <c r="AF13" s="409"/>
      <c r="AG13" s="410"/>
      <c r="AH13" s="408">
        <v>1773</v>
      </c>
      <c r="AI13" s="409"/>
      <c r="AJ13" s="409"/>
      <c r="AK13" s="409"/>
      <c r="AL13" s="411"/>
      <c r="AM13" s="491" t="s">
        <v>141</v>
      </c>
      <c r="AN13" s="406"/>
      <c r="AO13" s="406"/>
      <c r="AP13" s="406"/>
      <c r="AQ13" s="406"/>
      <c r="AR13" s="406"/>
      <c r="AS13" s="406"/>
      <c r="AT13" s="407"/>
      <c r="AU13" s="479" t="s">
        <v>142</v>
      </c>
      <c r="AV13" s="480"/>
      <c r="AW13" s="480"/>
      <c r="AX13" s="480"/>
      <c r="AY13" s="412" t="s">
        <v>143</v>
      </c>
      <c r="AZ13" s="413"/>
      <c r="BA13" s="413"/>
      <c r="BB13" s="413"/>
      <c r="BC13" s="413"/>
      <c r="BD13" s="413"/>
      <c r="BE13" s="413"/>
      <c r="BF13" s="413"/>
      <c r="BG13" s="413"/>
      <c r="BH13" s="413"/>
      <c r="BI13" s="413"/>
      <c r="BJ13" s="413"/>
      <c r="BK13" s="413"/>
      <c r="BL13" s="413"/>
      <c r="BM13" s="414"/>
      <c r="BN13" s="432">
        <v>-19156</v>
      </c>
      <c r="BO13" s="433"/>
      <c r="BP13" s="433"/>
      <c r="BQ13" s="433"/>
      <c r="BR13" s="433"/>
      <c r="BS13" s="433"/>
      <c r="BT13" s="433"/>
      <c r="BU13" s="434"/>
      <c r="BV13" s="432">
        <v>-387631</v>
      </c>
      <c r="BW13" s="433"/>
      <c r="BX13" s="433"/>
      <c r="BY13" s="433"/>
      <c r="BZ13" s="433"/>
      <c r="CA13" s="433"/>
      <c r="CB13" s="433"/>
      <c r="CC13" s="434"/>
      <c r="CD13" s="441" t="s">
        <v>144</v>
      </c>
      <c r="CE13" s="386"/>
      <c r="CF13" s="386"/>
      <c r="CG13" s="386"/>
      <c r="CH13" s="386"/>
      <c r="CI13" s="386"/>
      <c r="CJ13" s="386"/>
      <c r="CK13" s="386"/>
      <c r="CL13" s="386"/>
      <c r="CM13" s="386"/>
      <c r="CN13" s="386"/>
      <c r="CO13" s="386"/>
      <c r="CP13" s="386"/>
      <c r="CQ13" s="386"/>
      <c r="CR13" s="386"/>
      <c r="CS13" s="442"/>
      <c r="CT13" s="402">
        <v>10.8</v>
      </c>
      <c r="CU13" s="403"/>
      <c r="CV13" s="403"/>
      <c r="CW13" s="403"/>
      <c r="CX13" s="403"/>
      <c r="CY13" s="403"/>
      <c r="CZ13" s="403"/>
      <c r="DA13" s="404"/>
      <c r="DB13" s="402">
        <v>12.2</v>
      </c>
      <c r="DC13" s="403"/>
      <c r="DD13" s="403"/>
      <c r="DE13" s="403"/>
      <c r="DF13" s="403"/>
      <c r="DG13" s="403"/>
      <c r="DH13" s="403"/>
      <c r="DI13" s="404"/>
    </row>
    <row r="14" spans="1:119" ht="18.75" customHeight="1" thickBot="1" x14ac:dyDescent="0.2">
      <c r="A14" s="175"/>
      <c r="B14" s="541"/>
      <c r="C14" s="542"/>
      <c r="D14" s="542"/>
      <c r="E14" s="542"/>
      <c r="F14" s="542"/>
      <c r="G14" s="542"/>
      <c r="H14" s="542"/>
      <c r="I14" s="542"/>
      <c r="J14" s="542"/>
      <c r="K14" s="543"/>
      <c r="L14" s="515" t="s">
        <v>145</v>
      </c>
      <c r="M14" s="559"/>
      <c r="N14" s="559"/>
      <c r="O14" s="559"/>
      <c r="P14" s="559"/>
      <c r="Q14" s="560"/>
      <c r="R14" s="525">
        <v>15338</v>
      </c>
      <c r="S14" s="526"/>
      <c r="T14" s="526"/>
      <c r="U14" s="526"/>
      <c r="V14" s="527"/>
      <c r="W14" s="528"/>
      <c r="X14" s="458"/>
      <c r="Y14" s="458"/>
      <c r="Z14" s="458"/>
      <c r="AA14" s="458"/>
      <c r="AB14" s="459"/>
      <c r="AC14" s="518">
        <v>19.8</v>
      </c>
      <c r="AD14" s="519"/>
      <c r="AE14" s="519"/>
      <c r="AF14" s="519"/>
      <c r="AG14" s="520"/>
      <c r="AH14" s="518">
        <v>20.8</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146</v>
      </c>
      <c r="CE14" s="439"/>
      <c r="CF14" s="439"/>
      <c r="CG14" s="439"/>
      <c r="CH14" s="439"/>
      <c r="CI14" s="439"/>
      <c r="CJ14" s="439"/>
      <c r="CK14" s="439"/>
      <c r="CL14" s="439"/>
      <c r="CM14" s="439"/>
      <c r="CN14" s="439"/>
      <c r="CO14" s="439"/>
      <c r="CP14" s="439"/>
      <c r="CQ14" s="439"/>
      <c r="CR14" s="439"/>
      <c r="CS14" s="440"/>
      <c r="CT14" s="529" t="s">
        <v>129</v>
      </c>
      <c r="CU14" s="530"/>
      <c r="CV14" s="530"/>
      <c r="CW14" s="530"/>
      <c r="CX14" s="530"/>
      <c r="CY14" s="530"/>
      <c r="CZ14" s="530"/>
      <c r="DA14" s="531"/>
      <c r="DB14" s="529" t="s">
        <v>147</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22" t="s">
        <v>148</v>
      </c>
      <c r="N15" s="523"/>
      <c r="O15" s="523"/>
      <c r="P15" s="523"/>
      <c r="Q15" s="524"/>
      <c r="R15" s="525">
        <v>15134</v>
      </c>
      <c r="S15" s="526"/>
      <c r="T15" s="526"/>
      <c r="U15" s="526"/>
      <c r="V15" s="527"/>
      <c r="W15" s="513" t="s">
        <v>149</v>
      </c>
      <c r="X15" s="455"/>
      <c r="Y15" s="455"/>
      <c r="Z15" s="455"/>
      <c r="AA15" s="455"/>
      <c r="AB15" s="456"/>
      <c r="AC15" s="408">
        <v>1749</v>
      </c>
      <c r="AD15" s="409"/>
      <c r="AE15" s="409"/>
      <c r="AF15" s="409"/>
      <c r="AG15" s="410"/>
      <c r="AH15" s="408">
        <v>1625</v>
      </c>
      <c r="AI15" s="409"/>
      <c r="AJ15" s="409"/>
      <c r="AK15" s="409"/>
      <c r="AL15" s="411"/>
      <c r="AM15" s="491"/>
      <c r="AN15" s="406"/>
      <c r="AO15" s="406"/>
      <c r="AP15" s="406"/>
      <c r="AQ15" s="406"/>
      <c r="AR15" s="406"/>
      <c r="AS15" s="406"/>
      <c r="AT15" s="407"/>
      <c r="AU15" s="479"/>
      <c r="AV15" s="480"/>
      <c r="AW15" s="480"/>
      <c r="AX15" s="480"/>
      <c r="AY15" s="424" t="s">
        <v>150</v>
      </c>
      <c r="AZ15" s="425"/>
      <c r="BA15" s="425"/>
      <c r="BB15" s="425"/>
      <c r="BC15" s="425"/>
      <c r="BD15" s="425"/>
      <c r="BE15" s="425"/>
      <c r="BF15" s="425"/>
      <c r="BG15" s="425"/>
      <c r="BH15" s="425"/>
      <c r="BI15" s="425"/>
      <c r="BJ15" s="425"/>
      <c r="BK15" s="425"/>
      <c r="BL15" s="425"/>
      <c r="BM15" s="426"/>
      <c r="BN15" s="427">
        <v>2272759</v>
      </c>
      <c r="BO15" s="428"/>
      <c r="BP15" s="428"/>
      <c r="BQ15" s="428"/>
      <c r="BR15" s="428"/>
      <c r="BS15" s="428"/>
      <c r="BT15" s="428"/>
      <c r="BU15" s="429"/>
      <c r="BV15" s="427">
        <v>2227390</v>
      </c>
      <c r="BW15" s="428"/>
      <c r="BX15" s="428"/>
      <c r="BY15" s="428"/>
      <c r="BZ15" s="428"/>
      <c r="CA15" s="428"/>
      <c r="CB15" s="428"/>
      <c r="CC15" s="429"/>
      <c r="CD15" s="532" t="s">
        <v>151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15" t="s">
        <v>152</v>
      </c>
      <c r="M16" s="516"/>
      <c r="N16" s="516"/>
      <c r="O16" s="516"/>
      <c r="P16" s="516"/>
      <c r="Q16" s="517"/>
      <c r="R16" s="510" t="s">
        <v>153</v>
      </c>
      <c r="S16" s="511"/>
      <c r="T16" s="511"/>
      <c r="U16" s="511"/>
      <c r="V16" s="512"/>
      <c r="W16" s="528"/>
      <c r="X16" s="458"/>
      <c r="Y16" s="458"/>
      <c r="Z16" s="458"/>
      <c r="AA16" s="458"/>
      <c r="AB16" s="459"/>
      <c r="AC16" s="518">
        <v>22.2</v>
      </c>
      <c r="AD16" s="519"/>
      <c r="AE16" s="519"/>
      <c r="AF16" s="519"/>
      <c r="AG16" s="520"/>
      <c r="AH16" s="518">
        <v>19.100000000000001</v>
      </c>
      <c r="AI16" s="519"/>
      <c r="AJ16" s="519"/>
      <c r="AK16" s="519"/>
      <c r="AL16" s="521"/>
      <c r="AM16" s="491"/>
      <c r="AN16" s="406"/>
      <c r="AO16" s="406"/>
      <c r="AP16" s="406"/>
      <c r="AQ16" s="406"/>
      <c r="AR16" s="406"/>
      <c r="AS16" s="406"/>
      <c r="AT16" s="407"/>
      <c r="AU16" s="479"/>
      <c r="AV16" s="480"/>
      <c r="AW16" s="480"/>
      <c r="AX16" s="480"/>
      <c r="AY16" s="412" t="s">
        <v>154</v>
      </c>
      <c r="AZ16" s="413"/>
      <c r="BA16" s="413"/>
      <c r="BB16" s="413"/>
      <c r="BC16" s="413"/>
      <c r="BD16" s="413"/>
      <c r="BE16" s="413"/>
      <c r="BF16" s="413"/>
      <c r="BG16" s="413"/>
      <c r="BH16" s="413"/>
      <c r="BI16" s="413"/>
      <c r="BJ16" s="413"/>
      <c r="BK16" s="413"/>
      <c r="BL16" s="413"/>
      <c r="BM16" s="414"/>
      <c r="BN16" s="432">
        <v>7445145</v>
      </c>
      <c r="BO16" s="433"/>
      <c r="BP16" s="433"/>
      <c r="BQ16" s="433"/>
      <c r="BR16" s="433"/>
      <c r="BS16" s="433"/>
      <c r="BT16" s="433"/>
      <c r="BU16" s="434"/>
      <c r="BV16" s="432">
        <v>7518160</v>
      </c>
      <c r="BW16" s="433"/>
      <c r="BX16" s="433"/>
      <c r="BY16" s="433"/>
      <c r="BZ16" s="433"/>
      <c r="CA16" s="433"/>
      <c r="CB16" s="433"/>
      <c r="CC16" s="434"/>
      <c r="CD16" s="188"/>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5"/>
      <c r="B17" s="544"/>
      <c r="C17" s="545"/>
      <c r="D17" s="545"/>
      <c r="E17" s="545"/>
      <c r="F17" s="545"/>
      <c r="G17" s="545"/>
      <c r="H17" s="545"/>
      <c r="I17" s="545"/>
      <c r="J17" s="545"/>
      <c r="K17" s="546"/>
      <c r="L17" s="189"/>
      <c r="M17" s="507" t="s">
        <v>155</v>
      </c>
      <c r="N17" s="508"/>
      <c r="O17" s="508"/>
      <c r="P17" s="508"/>
      <c r="Q17" s="509"/>
      <c r="R17" s="510" t="s">
        <v>156</v>
      </c>
      <c r="S17" s="511"/>
      <c r="T17" s="511"/>
      <c r="U17" s="511"/>
      <c r="V17" s="512"/>
      <c r="W17" s="513" t="s">
        <v>157</v>
      </c>
      <c r="X17" s="455"/>
      <c r="Y17" s="455"/>
      <c r="Z17" s="455"/>
      <c r="AA17" s="455"/>
      <c r="AB17" s="456"/>
      <c r="AC17" s="408">
        <v>4576</v>
      </c>
      <c r="AD17" s="409"/>
      <c r="AE17" s="409"/>
      <c r="AF17" s="409"/>
      <c r="AG17" s="410"/>
      <c r="AH17" s="408">
        <v>5132</v>
      </c>
      <c r="AI17" s="409"/>
      <c r="AJ17" s="409"/>
      <c r="AK17" s="409"/>
      <c r="AL17" s="411"/>
      <c r="AM17" s="491"/>
      <c r="AN17" s="406"/>
      <c r="AO17" s="406"/>
      <c r="AP17" s="406"/>
      <c r="AQ17" s="406"/>
      <c r="AR17" s="406"/>
      <c r="AS17" s="406"/>
      <c r="AT17" s="407"/>
      <c r="AU17" s="479"/>
      <c r="AV17" s="480"/>
      <c r="AW17" s="480"/>
      <c r="AX17" s="480"/>
      <c r="AY17" s="412" t="s">
        <v>158</v>
      </c>
      <c r="AZ17" s="413"/>
      <c r="BA17" s="413"/>
      <c r="BB17" s="413"/>
      <c r="BC17" s="413"/>
      <c r="BD17" s="413"/>
      <c r="BE17" s="413"/>
      <c r="BF17" s="413"/>
      <c r="BG17" s="413"/>
      <c r="BH17" s="413"/>
      <c r="BI17" s="413"/>
      <c r="BJ17" s="413"/>
      <c r="BK17" s="413"/>
      <c r="BL17" s="413"/>
      <c r="BM17" s="414"/>
      <c r="BN17" s="432">
        <v>2850805</v>
      </c>
      <c r="BO17" s="433"/>
      <c r="BP17" s="433"/>
      <c r="BQ17" s="433"/>
      <c r="BR17" s="433"/>
      <c r="BS17" s="433"/>
      <c r="BT17" s="433"/>
      <c r="BU17" s="434"/>
      <c r="BV17" s="432">
        <v>2776729</v>
      </c>
      <c r="BW17" s="433"/>
      <c r="BX17" s="433"/>
      <c r="BY17" s="433"/>
      <c r="BZ17" s="433"/>
      <c r="CA17" s="433"/>
      <c r="CB17" s="433"/>
      <c r="CC17" s="434"/>
      <c r="CD17" s="188"/>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5"/>
      <c r="B18" s="484" t="s">
        <v>159</v>
      </c>
      <c r="C18" s="485"/>
      <c r="D18" s="485"/>
      <c r="E18" s="486"/>
      <c r="F18" s="486"/>
      <c r="G18" s="486"/>
      <c r="H18" s="486"/>
      <c r="I18" s="486"/>
      <c r="J18" s="486"/>
      <c r="K18" s="486"/>
      <c r="L18" s="487">
        <v>956.08</v>
      </c>
      <c r="M18" s="487"/>
      <c r="N18" s="487"/>
      <c r="O18" s="487"/>
      <c r="P18" s="487"/>
      <c r="Q18" s="487"/>
      <c r="R18" s="488"/>
      <c r="S18" s="488"/>
      <c r="T18" s="488"/>
      <c r="U18" s="488"/>
      <c r="V18" s="489"/>
      <c r="W18" s="503"/>
      <c r="X18" s="504"/>
      <c r="Y18" s="504"/>
      <c r="Z18" s="504"/>
      <c r="AA18" s="504"/>
      <c r="AB18" s="514"/>
      <c r="AC18" s="396">
        <v>58</v>
      </c>
      <c r="AD18" s="397"/>
      <c r="AE18" s="397"/>
      <c r="AF18" s="397"/>
      <c r="AG18" s="490"/>
      <c r="AH18" s="396">
        <v>60.2</v>
      </c>
      <c r="AI18" s="397"/>
      <c r="AJ18" s="397"/>
      <c r="AK18" s="397"/>
      <c r="AL18" s="398"/>
      <c r="AM18" s="491"/>
      <c r="AN18" s="406"/>
      <c r="AO18" s="406"/>
      <c r="AP18" s="406"/>
      <c r="AQ18" s="406"/>
      <c r="AR18" s="406"/>
      <c r="AS18" s="406"/>
      <c r="AT18" s="407"/>
      <c r="AU18" s="479"/>
      <c r="AV18" s="480"/>
      <c r="AW18" s="480"/>
      <c r="AX18" s="480"/>
      <c r="AY18" s="412" t="s">
        <v>160</v>
      </c>
      <c r="AZ18" s="413"/>
      <c r="BA18" s="413"/>
      <c r="BB18" s="413"/>
      <c r="BC18" s="413"/>
      <c r="BD18" s="413"/>
      <c r="BE18" s="413"/>
      <c r="BF18" s="413"/>
      <c r="BG18" s="413"/>
      <c r="BH18" s="413"/>
      <c r="BI18" s="413"/>
      <c r="BJ18" s="413"/>
      <c r="BK18" s="413"/>
      <c r="BL18" s="413"/>
      <c r="BM18" s="414"/>
      <c r="BN18" s="432">
        <v>7349573</v>
      </c>
      <c r="BO18" s="433"/>
      <c r="BP18" s="433"/>
      <c r="BQ18" s="433"/>
      <c r="BR18" s="433"/>
      <c r="BS18" s="433"/>
      <c r="BT18" s="433"/>
      <c r="BU18" s="434"/>
      <c r="BV18" s="432">
        <v>7393764</v>
      </c>
      <c r="BW18" s="433"/>
      <c r="BX18" s="433"/>
      <c r="BY18" s="433"/>
      <c r="BZ18" s="433"/>
      <c r="CA18" s="433"/>
      <c r="CB18" s="433"/>
      <c r="CC18" s="434"/>
      <c r="CD18" s="188"/>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5"/>
      <c r="B19" s="484" t="s">
        <v>161</v>
      </c>
      <c r="C19" s="485"/>
      <c r="D19" s="485"/>
      <c r="E19" s="486"/>
      <c r="F19" s="486"/>
      <c r="G19" s="486"/>
      <c r="H19" s="486"/>
      <c r="I19" s="486"/>
      <c r="J19" s="486"/>
      <c r="K19" s="486"/>
      <c r="L19" s="492">
        <v>17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162</v>
      </c>
      <c r="AZ19" s="413"/>
      <c r="BA19" s="413"/>
      <c r="BB19" s="413"/>
      <c r="BC19" s="413"/>
      <c r="BD19" s="413"/>
      <c r="BE19" s="413"/>
      <c r="BF19" s="413"/>
      <c r="BG19" s="413"/>
      <c r="BH19" s="413"/>
      <c r="BI19" s="413"/>
      <c r="BJ19" s="413"/>
      <c r="BK19" s="413"/>
      <c r="BL19" s="413"/>
      <c r="BM19" s="414"/>
      <c r="BN19" s="432">
        <v>10801414</v>
      </c>
      <c r="BO19" s="433"/>
      <c r="BP19" s="433"/>
      <c r="BQ19" s="433"/>
      <c r="BR19" s="433"/>
      <c r="BS19" s="433"/>
      <c r="BT19" s="433"/>
      <c r="BU19" s="434"/>
      <c r="BV19" s="432">
        <v>11076289</v>
      </c>
      <c r="BW19" s="433"/>
      <c r="BX19" s="433"/>
      <c r="BY19" s="433"/>
      <c r="BZ19" s="433"/>
      <c r="CA19" s="433"/>
      <c r="CB19" s="433"/>
      <c r="CC19" s="434"/>
      <c r="CD19" s="188"/>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5"/>
      <c r="B20" s="484" t="s">
        <v>163</v>
      </c>
      <c r="C20" s="485"/>
      <c r="D20" s="485"/>
      <c r="E20" s="486"/>
      <c r="F20" s="486"/>
      <c r="G20" s="486"/>
      <c r="H20" s="486"/>
      <c r="I20" s="486"/>
      <c r="J20" s="486"/>
      <c r="K20" s="486"/>
      <c r="L20" s="492">
        <v>7519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188"/>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5"/>
      <c r="B21" s="481" t="s">
        <v>164</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188"/>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5"/>
      <c r="B22" s="445" t="s">
        <v>165</v>
      </c>
      <c r="C22" s="446"/>
      <c r="D22" s="447"/>
      <c r="E22" s="454" t="s">
        <v>1</v>
      </c>
      <c r="F22" s="455"/>
      <c r="G22" s="455"/>
      <c r="H22" s="455"/>
      <c r="I22" s="455"/>
      <c r="J22" s="455"/>
      <c r="K22" s="456"/>
      <c r="L22" s="454" t="s">
        <v>166</v>
      </c>
      <c r="M22" s="455"/>
      <c r="N22" s="455"/>
      <c r="O22" s="455"/>
      <c r="P22" s="456"/>
      <c r="Q22" s="460" t="s">
        <v>167</v>
      </c>
      <c r="R22" s="461"/>
      <c r="S22" s="461"/>
      <c r="T22" s="461"/>
      <c r="U22" s="461"/>
      <c r="V22" s="462"/>
      <c r="W22" s="466" t="s">
        <v>168</v>
      </c>
      <c r="X22" s="446"/>
      <c r="Y22" s="447"/>
      <c r="Z22" s="454" t="s">
        <v>1</v>
      </c>
      <c r="AA22" s="455"/>
      <c r="AB22" s="455"/>
      <c r="AC22" s="455"/>
      <c r="AD22" s="455"/>
      <c r="AE22" s="455"/>
      <c r="AF22" s="455"/>
      <c r="AG22" s="456"/>
      <c r="AH22" s="471" t="s">
        <v>169</v>
      </c>
      <c r="AI22" s="455"/>
      <c r="AJ22" s="455"/>
      <c r="AK22" s="455"/>
      <c r="AL22" s="456"/>
      <c r="AM22" s="471" t="s">
        <v>170</v>
      </c>
      <c r="AN22" s="472"/>
      <c r="AO22" s="472"/>
      <c r="AP22" s="472"/>
      <c r="AQ22" s="472"/>
      <c r="AR22" s="473"/>
      <c r="AS22" s="460" t="s">
        <v>167</v>
      </c>
      <c r="AT22" s="461"/>
      <c r="AU22" s="461"/>
      <c r="AV22" s="461"/>
      <c r="AW22" s="461"/>
      <c r="AX22" s="477"/>
      <c r="AY22" s="424" t="s">
        <v>171</v>
      </c>
      <c r="AZ22" s="425"/>
      <c r="BA22" s="425"/>
      <c r="BB22" s="425"/>
      <c r="BC22" s="425"/>
      <c r="BD22" s="425"/>
      <c r="BE22" s="425"/>
      <c r="BF22" s="425"/>
      <c r="BG22" s="425"/>
      <c r="BH22" s="425"/>
      <c r="BI22" s="425"/>
      <c r="BJ22" s="425"/>
      <c r="BK22" s="425"/>
      <c r="BL22" s="425"/>
      <c r="BM22" s="426"/>
      <c r="BN22" s="427">
        <v>12905173</v>
      </c>
      <c r="BO22" s="428"/>
      <c r="BP22" s="428"/>
      <c r="BQ22" s="428"/>
      <c r="BR22" s="428"/>
      <c r="BS22" s="428"/>
      <c r="BT22" s="428"/>
      <c r="BU22" s="429"/>
      <c r="BV22" s="427">
        <v>13672754</v>
      </c>
      <c r="BW22" s="428"/>
      <c r="BX22" s="428"/>
      <c r="BY22" s="428"/>
      <c r="BZ22" s="428"/>
      <c r="CA22" s="428"/>
      <c r="CB22" s="428"/>
      <c r="CC22" s="429"/>
      <c r="CD22" s="188"/>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5"/>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172</v>
      </c>
      <c r="AZ23" s="413"/>
      <c r="BA23" s="413"/>
      <c r="BB23" s="413"/>
      <c r="BC23" s="413"/>
      <c r="BD23" s="413"/>
      <c r="BE23" s="413"/>
      <c r="BF23" s="413"/>
      <c r="BG23" s="413"/>
      <c r="BH23" s="413"/>
      <c r="BI23" s="413"/>
      <c r="BJ23" s="413"/>
      <c r="BK23" s="413"/>
      <c r="BL23" s="413"/>
      <c r="BM23" s="414"/>
      <c r="BN23" s="432">
        <v>12050891</v>
      </c>
      <c r="BO23" s="433"/>
      <c r="BP23" s="433"/>
      <c r="BQ23" s="433"/>
      <c r="BR23" s="433"/>
      <c r="BS23" s="433"/>
      <c r="BT23" s="433"/>
      <c r="BU23" s="434"/>
      <c r="BV23" s="432">
        <v>12594127</v>
      </c>
      <c r="BW23" s="433"/>
      <c r="BX23" s="433"/>
      <c r="BY23" s="433"/>
      <c r="BZ23" s="433"/>
      <c r="CA23" s="433"/>
      <c r="CB23" s="433"/>
      <c r="CC23" s="434"/>
      <c r="CD23" s="188"/>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5"/>
      <c r="B24" s="448"/>
      <c r="C24" s="449"/>
      <c r="D24" s="450"/>
      <c r="E24" s="405" t="s">
        <v>173</v>
      </c>
      <c r="F24" s="406"/>
      <c r="G24" s="406"/>
      <c r="H24" s="406"/>
      <c r="I24" s="406"/>
      <c r="J24" s="406"/>
      <c r="K24" s="407"/>
      <c r="L24" s="408">
        <v>1</v>
      </c>
      <c r="M24" s="409"/>
      <c r="N24" s="409"/>
      <c r="O24" s="409"/>
      <c r="P24" s="410"/>
      <c r="Q24" s="408">
        <v>8100</v>
      </c>
      <c r="R24" s="409"/>
      <c r="S24" s="409"/>
      <c r="T24" s="409"/>
      <c r="U24" s="409"/>
      <c r="V24" s="410"/>
      <c r="W24" s="467"/>
      <c r="X24" s="449"/>
      <c r="Y24" s="450"/>
      <c r="Z24" s="405" t="s">
        <v>174</v>
      </c>
      <c r="AA24" s="406"/>
      <c r="AB24" s="406"/>
      <c r="AC24" s="406"/>
      <c r="AD24" s="406"/>
      <c r="AE24" s="406"/>
      <c r="AF24" s="406"/>
      <c r="AG24" s="407"/>
      <c r="AH24" s="408">
        <v>232</v>
      </c>
      <c r="AI24" s="409"/>
      <c r="AJ24" s="409"/>
      <c r="AK24" s="409"/>
      <c r="AL24" s="410"/>
      <c r="AM24" s="408">
        <v>686488</v>
      </c>
      <c r="AN24" s="409"/>
      <c r="AO24" s="409"/>
      <c r="AP24" s="409"/>
      <c r="AQ24" s="409"/>
      <c r="AR24" s="410"/>
      <c r="AS24" s="408">
        <v>2959</v>
      </c>
      <c r="AT24" s="409"/>
      <c r="AU24" s="409"/>
      <c r="AV24" s="409"/>
      <c r="AW24" s="409"/>
      <c r="AX24" s="411"/>
      <c r="AY24" s="399" t="s">
        <v>175</v>
      </c>
      <c r="AZ24" s="400"/>
      <c r="BA24" s="400"/>
      <c r="BB24" s="400"/>
      <c r="BC24" s="400"/>
      <c r="BD24" s="400"/>
      <c r="BE24" s="400"/>
      <c r="BF24" s="400"/>
      <c r="BG24" s="400"/>
      <c r="BH24" s="400"/>
      <c r="BI24" s="400"/>
      <c r="BJ24" s="400"/>
      <c r="BK24" s="400"/>
      <c r="BL24" s="400"/>
      <c r="BM24" s="401"/>
      <c r="BN24" s="432">
        <v>8669633</v>
      </c>
      <c r="BO24" s="433"/>
      <c r="BP24" s="433"/>
      <c r="BQ24" s="433"/>
      <c r="BR24" s="433"/>
      <c r="BS24" s="433"/>
      <c r="BT24" s="433"/>
      <c r="BU24" s="434"/>
      <c r="BV24" s="432">
        <v>9049832</v>
      </c>
      <c r="BW24" s="433"/>
      <c r="BX24" s="433"/>
      <c r="BY24" s="433"/>
      <c r="BZ24" s="433"/>
      <c r="CA24" s="433"/>
      <c r="CB24" s="433"/>
      <c r="CC24" s="434"/>
      <c r="CD24" s="188"/>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5"/>
      <c r="B25" s="448"/>
      <c r="C25" s="449"/>
      <c r="D25" s="450"/>
      <c r="E25" s="405" t="s">
        <v>176</v>
      </c>
      <c r="F25" s="406"/>
      <c r="G25" s="406"/>
      <c r="H25" s="406"/>
      <c r="I25" s="406"/>
      <c r="J25" s="406"/>
      <c r="K25" s="407"/>
      <c r="L25" s="408">
        <v>1</v>
      </c>
      <c r="M25" s="409"/>
      <c r="N25" s="409"/>
      <c r="O25" s="409"/>
      <c r="P25" s="410"/>
      <c r="Q25" s="408">
        <v>6700</v>
      </c>
      <c r="R25" s="409"/>
      <c r="S25" s="409"/>
      <c r="T25" s="409"/>
      <c r="U25" s="409"/>
      <c r="V25" s="410"/>
      <c r="W25" s="467"/>
      <c r="X25" s="449"/>
      <c r="Y25" s="450"/>
      <c r="Z25" s="405" t="s">
        <v>177</v>
      </c>
      <c r="AA25" s="406"/>
      <c r="AB25" s="406"/>
      <c r="AC25" s="406"/>
      <c r="AD25" s="406"/>
      <c r="AE25" s="406"/>
      <c r="AF25" s="406"/>
      <c r="AG25" s="407"/>
      <c r="AH25" s="408">
        <v>56</v>
      </c>
      <c r="AI25" s="409"/>
      <c r="AJ25" s="409"/>
      <c r="AK25" s="409"/>
      <c r="AL25" s="410"/>
      <c r="AM25" s="408">
        <v>158984</v>
      </c>
      <c r="AN25" s="409"/>
      <c r="AO25" s="409"/>
      <c r="AP25" s="409"/>
      <c r="AQ25" s="409"/>
      <c r="AR25" s="410"/>
      <c r="AS25" s="408">
        <v>2839</v>
      </c>
      <c r="AT25" s="409"/>
      <c r="AU25" s="409"/>
      <c r="AV25" s="409"/>
      <c r="AW25" s="409"/>
      <c r="AX25" s="411"/>
      <c r="AY25" s="424" t="s">
        <v>178</v>
      </c>
      <c r="AZ25" s="425"/>
      <c r="BA25" s="425"/>
      <c r="BB25" s="425"/>
      <c r="BC25" s="425"/>
      <c r="BD25" s="425"/>
      <c r="BE25" s="425"/>
      <c r="BF25" s="425"/>
      <c r="BG25" s="425"/>
      <c r="BH25" s="425"/>
      <c r="BI25" s="425"/>
      <c r="BJ25" s="425"/>
      <c r="BK25" s="425"/>
      <c r="BL25" s="425"/>
      <c r="BM25" s="426"/>
      <c r="BN25" s="427">
        <v>988175</v>
      </c>
      <c r="BO25" s="428"/>
      <c r="BP25" s="428"/>
      <c r="BQ25" s="428"/>
      <c r="BR25" s="428"/>
      <c r="BS25" s="428"/>
      <c r="BT25" s="428"/>
      <c r="BU25" s="429"/>
      <c r="BV25" s="427">
        <v>224201</v>
      </c>
      <c r="BW25" s="428"/>
      <c r="BX25" s="428"/>
      <c r="BY25" s="428"/>
      <c r="BZ25" s="428"/>
      <c r="CA25" s="428"/>
      <c r="CB25" s="428"/>
      <c r="CC25" s="429"/>
      <c r="CD25" s="188"/>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5"/>
      <c r="B26" s="448"/>
      <c r="C26" s="449"/>
      <c r="D26" s="450"/>
      <c r="E26" s="405" t="s">
        <v>179</v>
      </c>
      <c r="F26" s="406"/>
      <c r="G26" s="406"/>
      <c r="H26" s="406"/>
      <c r="I26" s="406"/>
      <c r="J26" s="406"/>
      <c r="K26" s="407"/>
      <c r="L26" s="408">
        <v>1</v>
      </c>
      <c r="M26" s="409"/>
      <c r="N26" s="409"/>
      <c r="O26" s="409"/>
      <c r="P26" s="410"/>
      <c r="Q26" s="408">
        <v>6020</v>
      </c>
      <c r="R26" s="409"/>
      <c r="S26" s="409"/>
      <c r="T26" s="409"/>
      <c r="U26" s="409"/>
      <c r="V26" s="410"/>
      <c r="W26" s="467"/>
      <c r="X26" s="449"/>
      <c r="Y26" s="450"/>
      <c r="Z26" s="405" t="s">
        <v>180</v>
      </c>
      <c r="AA26" s="443"/>
      <c r="AB26" s="443"/>
      <c r="AC26" s="443"/>
      <c r="AD26" s="443"/>
      <c r="AE26" s="443"/>
      <c r="AF26" s="443"/>
      <c r="AG26" s="444"/>
      <c r="AH26" s="408">
        <v>3</v>
      </c>
      <c r="AI26" s="409"/>
      <c r="AJ26" s="409"/>
      <c r="AK26" s="409"/>
      <c r="AL26" s="410"/>
      <c r="AM26" s="408">
        <v>10635</v>
      </c>
      <c r="AN26" s="409"/>
      <c r="AO26" s="409"/>
      <c r="AP26" s="409"/>
      <c r="AQ26" s="409"/>
      <c r="AR26" s="410"/>
      <c r="AS26" s="408">
        <v>3545</v>
      </c>
      <c r="AT26" s="409"/>
      <c r="AU26" s="409"/>
      <c r="AV26" s="409"/>
      <c r="AW26" s="409"/>
      <c r="AX26" s="411"/>
      <c r="AY26" s="441" t="s">
        <v>181</v>
      </c>
      <c r="AZ26" s="386"/>
      <c r="BA26" s="386"/>
      <c r="BB26" s="386"/>
      <c r="BC26" s="386"/>
      <c r="BD26" s="386"/>
      <c r="BE26" s="386"/>
      <c r="BF26" s="386"/>
      <c r="BG26" s="386"/>
      <c r="BH26" s="386"/>
      <c r="BI26" s="386"/>
      <c r="BJ26" s="386"/>
      <c r="BK26" s="386"/>
      <c r="BL26" s="386"/>
      <c r="BM26" s="442"/>
      <c r="BN26" s="432" t="s">
        <v>129</v>
      </c>
      <c r="BO26" s="433"/>
      <c r="BP26" s="433"/>
      <c r="BQ26" s="433"/>
      <c r="BR26" s="433"/>
      <c r="BS26" s="433"/>
      <c r="BT26" s="433"/>
      <c r="BU26" s="434"/>
      <c r="BV26" s="432" t="s">
        <v>147</v>
      </c>
      <c r="BW26" s="433"/>
      <c r="BX26" s="433"/>
      <c r="BY26" s="433"/>
      <c r="BZ26" s="433"/>
      <c r="CA26" s="433"/>
      <c r="CB26" s="433"/>
      <c r="CC26" s="434"/>
      <c r="CD26" s="188"/>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5"/>
      <c r="B27" s="448"/>
      <c r="C27" s="449"/>
      <c r="D27" s="450"/>
      <c r="E27" s="405" t="s">
        <v>182</v>
      </c>
      <c r="F27" s="406"/>
      <c r="G27" s="406"/>
      <c r="H27" s="406"/>
      <c r="I27" s="406"/>
      <c r="J27" s="406"/>
      <c r="K27" s="407"/>
      <c r="L27" s="408">
        <v>1</v>
      </c>
      <c r="M27" s="409"/>
      <c r="N27" s="409"/>
      <c r="O27" s="409"/>
      <c r="P27" s="410"/>
      <c r="Q27" s="408">
        <v>3400</v>
      </c>
      <c r="R27" s="409"/>
      <c r="S27" s="409"/>
      <c r="T27" s="409"/>
      <c r="U27" s="409"/>
      <c r="V27" s="410"/>
      <c r="W27" s="467"/>
      <c r="X27" s="449"/>
      <c r="Y27" s="450"/>
      <c r="Z27" s="405" t="s">
        <v>183</v>
      </c>
      <c r="AA27" s="406"/>
      <c r="AB27" s="406"/>
      <c r="AC27" s="406"/>
      <c r="AD27" s="406"/>
      <c r="AE27" s="406"/>
      <c r="AF27" s="406"/>
      <c r="AG27" s="407"/>
      <c r="AH27" s="408" t="s">
        <v>147</v>
      </c>
      <c r="AI27" s="409"/>
      <c r="AJ27" s="409"/>
      <c r="AK27" s="409"/>
      <c r="AL27" s="410"/>
      <c r="AM27" s="408" t="s">
        <v>147</v>
      </c>
      <c r="AN27" s="409"/>
      <c r="AO27" s="409"/>
      <c r="AP27" s="409"/>
      <c r="AQ27" s="409"/>
      <c r="AR27" s="410"/>
      <c r="AS27" s="408" t="s">
        <v>147</v>
      </c>
      <c r="AT27" s="409"/>
      <c r="AU27" s="409"/>
      <c r="AV27" s="409"/>
      <c r="AW27" s="409"/>
      <c r="AX27" s="411"/>
      <c r="AY27" s="438" t="s">
        <v>184</v>
      </c>
      <c r="AZ27" s="439"/>
      <c r="BA27" s="439"/>
      <c r="BB27" s="439"/>
      <c r="BC27" s="439"/>
      <c r="BD27" s="439"/>
      <c r="BE27" s="439"/>
      <c r="BF27" s="439"/>
      <c r="BG27" s="439"/>
      <c r="BH27" s="439"/>
      <c r="BI27" s="439"/>
      <c r="BJ27" s="439"/>
      <c r="BK27" s="439"/>
      <c r="BL27" s="439"/>
      <c r="BM27" s="440"/>
      <c r="BN27" s="435">
        <v>303498</v>
      </c>
      <c r="BO27" s="436"/>
      <c r="BP27" s="436"/>
      <c r="BQ27" s="436"/>
      <c r="BR27" s="436"/>
      <c r="BS27" s="436"/>
      <c r="BT27" s="436"/>
      <c r="BU27" s="437"/>
      <c r="BV27" s="435">
        <v>303497</v>
      </c>
      <c r="BW27" s="436"/>
      <c r="BX27" s="436"/>
      <c r="BY27" s="436"/>
      <c r="BZ27" s="436"/>
      <c r="CA27" s="436"/>
      <c r="CB27" s="436"/>
      <c r="CC27" s="437"/>
      <c r="CD27" s="190"/>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5"/>
      <c r="B28" s="448"/>
      <c r="C28" s="449"/>
      <c r="D28" s="450"/>
      <c r="E28" s="405" t="s">
        <v>185</v>
      </c>
      <c r="F28" s="406"/>
      <c r="G28" s="406"/>
      <c r="H28" s="406"/>
      <c r="I28" s="406"/>
      <c r="J28" s="406"/>
      <c r="K28" s="407"/>
      <c r="L28" s="408">
        <v>1</v>
      </c>
      <c r="M28" s="409"/>
      <c r="N28" s="409"/>
      <c r="O28" s="409"/>
      <c r="P28" s="410"/>
      <c r="Q28" s="408">
        <v>2750</v>
      </c>
      <c r="R28" s="409"/>
      <c r="S28" s="409"/>
      <c r="T28" s="409"/>
      <c r="U28" s="409"/>
      <c r="V28" s="410"/>
      <c r="W28" s="467"/>
      <c r="X28" s="449"/>
      <c r="Y28" s="450"/>
      <c r="Z28" s="405" t="s">
        <v>186</v>
      </c>
      <c r="AA28" s="406"/>
      <c r="AB28" s="406"/>
      <c r="AC28" s="406"/>
      <c r="AD28" s="406"/>
      <c r="AE28" s="406"/>
      <c r="AF28" s="406"/>
      <c r="AG28" s="407"/>
      <c r="AH28" s="408" t="s">
        <v>147</v>
      </c>
      <c r="AI28" s="409"/>
      <c r="AJ28" s="409"/>
      <c r="AK28" s="409"/>
      <c r="AL28" s="410"/>
      <c r="AM28" s="408" t="s">
        <v>147</v>
      </c>
      <c r="AN28" s="409"/>
      <c r="AO28" s="409"/>
      <c r="AP28" s="409"/>
      <c r="AQ28" s="409"/>
      <c r="AR28" s="410"/>
      <c r="AS28" s="408" t="s">
        <v>147</v>
      </c>
      <c r="AT28" s="409"/>
      <c r="AU28" s="409"/>
      <c r="AV28" s="409"/>
      <c r="AW28" s="409"/>
      <c r="AX28" s="411"/>
      <c r="AY28" s="415" t="s">
        <v>187</v>
      </c>
      <c r="AZ28" s="416"/>
      <c r="BA28" s="416"/>
      <c r="BB28" s="417"/>
      <c r="BC28" s="424" t="s">
        <v>50</v>
      </c>
      <c r="BD28" s="425"/>
      <c r="BE28" s="425"/>
      <c r="BF28" s="425"/>
      <c r="BG28" s="425"/>
      <c r="BH28" s="425"/>
      <c r="BI28" s="425"/>
      <c r="BJ28" s="425"/>
      <c r="BK28" s="425"/>
      <c r="BL28" s="425"/>
      <c r="BM28" s="426"/>
      <c r="BN28" s="427">
        <v>1028061</v>
      </c>
      <c r="BO28" s="428"/>
      <c r="BP28" s="428"/>
      <c r="BQ28" s="428"/>
      <c r="BR28" s="428"/>
      <c r="BS28" s="428"/>
      <c r="BT28" s="428"/>
      <c r="BU28" s="429"/>
      <c r="BV28" s="427">
        <v>1108061</v>
      </c>
      <c r="BW28" s="428"/>
      <c r="BX28" s="428"/>
      <c r="BY28" s="428"/>
      <c r="BZ28" s="428"/>
      <c r="CA28" s="428"/>
      <c r="CB28" s="428"/>
      <c r="CC28" s="429"/>
      <c r="CD28" s="188"/>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5"/>
      <c r="B29" s="448"/>
      <c r="C29" s="449"/>
      <c r="D29" s="450"/>
      <c r="E29" s="405" t="s">
        <v>188</v>
      </c>
      <c r="F29" s="406"/>
      <c r="G29" s="406"/>
      <c r="H29" s="406"/>
      <c r="I29" s="406"/>
      <c r="J29" s="406"/>
      <c r="K29" s="407"/>
      <c r="L29" s="408">
        <v>14</v>
      </c>
      <c r="M29" s="409"/>
      <c r="N29" s="409"/>
      <c r="O29" s="409"/>
      <c r="P29" s="410"/>
      <c r="Q29" s="408">
        <v>2430</v>
      </c>
      <c r="R29" s="409"/>
      <c r="S29" s="409"/>
      <c r="T29" s="409"/>
      <c r="U29" s="409"/>
      <c r="V29" s="410"/>
      <c r="W29" s="468"/>
      <c r="X29" s="469"/>
      <c r="Y29" s="470"/>
      <c r="Z29" s="405" t="s">
        <v>189</v>
      </c>
      <c r="AA29" s="406"/>
      <c r="AB29" s="406"/>
      <c r="AC29" s="406"/>
      <c r="AD29" s="406"/>
      <c r="AE29" s="406"/>
      <c r="AF29" s="406"/>
      <c r="AG29" s="407"/>
      <c r="AH29" s="408">
        <v>232</v>
      </c>
      <c r="AI29" s="409"/>
      <c r="AJ29" s="409"/>
      <c r="AK29" s="409"/>
      <c r="AL29" s="410"/>
      <c r="AM29" s="408">
        <v>686488</v>
      </c>
      <c r="AN29" s="409"/>
      <c r="AO29" s="409"/>
      <c r="AP29" s="409"/>
      <c r="AQ29" s="409"/>
      <c r="AR29" s="410"/>
      <c r="AS29" s="408">
        <v>2959</v>
      </c>
      <c r="AT29" s="409"/>
      <c r="AU29" s="409"/>
      <c r="AV29" s="409"/>
      <c r="AW29" s="409"/>
      <c r="AX29" s="411"/>
      <c r="AY29" s="418"/>
      <c r="AZ29" s="419"/>
      <c r="BA29" s="419"/>
      <c r="BB29" s="420"/>
      <c r="BC29" s="412" t="s">
        <v>190</v>
      </c>
      <c r="BD29" s="413"/>
      <c r="BE29" s="413"/>
      <c r="BF29" s="413"/>
      <c r="BG29" s="413"/>
      <c r="BH29" s="413"/>
      <c r="BI29" s="413"/>
      <c r="BJ29" s="413"/>
      <c r="BK29" s="413"/>
      <c r="BL29" s="413"/>
      <c r="BM29" s="414"/>
      <c r="BN29" s="432">
        <v>1251156</v>
      </c>
      <c r="BO29" s="433"/>
      <c r="BP29" s="433"/>
      <c r="BQ29" s="433"/>
      <c r="BR29" s="433"/>
      <c r="BS29" s="433"/>
      <c r="BT29" s="433"/>
      <c r="BU29" s="434"/>
      <c r="BV29" s="432">
        <v>1152762</v>
      </c>
      <c r="BW29" s="433"/>
      <c r="BX29" s="433"/>
      <c r="BY29" s="433"/>
      <c r="BZ29" s="433"/>
      <c r="CA29" s="433"/>
      <c r="CB29" s="433"/>
      <c r="CC29" s="434"/>
      <c r="CD29" s="190"/>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5"/>
      <c r="B30" s="451"/>
      <c r="C30" s="452"/>
      <c r="D30" s="453"/>
      <c r="E30" s="387"/>
      <c r="F30" s="388"/>
      <c r="G30" s="388"/>
      <c r="H30" s="388"/>
      <c r="I30" s="388"/>
      <c r="J30" s="388"/>
      <c r="K30" s="389"/>
      <c r="L30" s="390"/>
      <c r="M30" s="391"/>
      <c r="N30" s="391"/>
      <c r="O30" s="391"/>
      <c r="P30" s="392"/>
      <c r="Q30" s="390"/>
      <c r="R30" s="391"/>
      <c r="S30" s="391"/>
      <c r="T30" s="391"/>
      <c r="U30" s="391"/>
      <c r="V30" s="392"/>
      <c r="W30" s="393" t="s">
        <v>191</v>
      </c>
      <c r="X30" s="394"/>
      <c r="Y30" s="394"/>
      <c r="Z30" s="394"/>
      <c r="AA30" s="394"/>
      <c r="AB30" s="394"/>
      <c r="AC30" s="394"/>
      <c r="AD30" s="394"/>
      <c r="AE30" s="394"/>
      <c r="AF30" s="394"/>
      <c r="AG30" s="395"/>
      <c r="AH30" s="396">
        <v>96.3</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52</v>
      </c>
      <c r="BD30" s="400"/>
      <c r="BE30" s="400"/>
      <c r="BF30" s="400"/>
      <c r="BG30" s="400"/>
      <c r="BH30" s="400"/>
      <c r="BI30" s="400"/>
      <c r="BJ30" s="400"/>
      <c r="BK30" s="400"/>
      <c r="BL30" s="400"/>
      <c r="BM30" s="401"/>
      <c r="BN30" s="435">
        <v>10440464</v>
      </c>
      <c r="BO30" s="436"/>
      <c r="BP30" s="436"/>
      <c r="BQ30" s="436"/>
      <c r="BR30" s="436"/>
      <c r="BS30" s="436"/>
      <c r="BT30" s="436"/>
      <c r="BU30" s="437"/>
      <c r="BV30" s="435">
        <v>9739403</v>
      </c>
      <c r="BW30" s="436"/>
      <c r="BX30" s="436"/>
      <c r="BY30" s="436"/>
      <c r="BZ30" s="436"/>
      <c r="CA30" s="436"/>
      <c r="CB30" s="436"/>
      <c r="CC30" s="437"/>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85" t="s">
        <v>192</v>
      </c>
      <c r="D32" s="385"/>
      <c r="E32" s="385"/>
      <c r="F32" s="385"/>
      <c r="G32" s="385"/>
      <c r="H32" s="385"/>
      <c r="I32" s="385"/>
      <c r="J32" s="385"/>
      <c r="K32" s="385"/>
      <c r="L32" s="385"/>
      <c r="M32" s="385"/>
      <c r="N32" s="385"/>
      <c r="O32" s="385"/>
      <c r="P32" s="385"/>
      <c r="Q32" s="385"/>
      <c r="R32" s="385"/>
      <c r="S32" s="385"/>
      <c r="U32" s="386" t="s">
        <v>193</v>
      </c>
      <c r="V32" s="386"/>
      <c r="W32" s="386"/>
      <c r="X32" s="386"/>
      <c r="Y32" s="386"/>
      <c r="Z32" s="386"/>
      <c r="AA32" s="386"/>
      <c r="AB32" s="386"/>
      <c r="AC32" s="386"/>
      <c r="AD32" s="386"/>
      <c r="AE32" s="386"/>
      <c r="AF32" s="386"/>
      <c r="AG32" s="386"/>
      <c r="AH32" s="386"/>
      <c r="AI32" s="386"/>
      <c r="AJ32" s="386"/>
      <c r="AK32" s="386"/>
      <c r="AM32" s="386" t="s">
        <v>194</v>
      </c>
      <c r="AN32" s="386"/>
      <c r="AO32" s="386"/>
      <c r="AP32" s="386"/>
      <c r="AQ32" s="386"/>
      <c r="AR32" s="386"/>
      <c r="AS32" s="386"/>
      <c r="AT32" s="386"/>
      <c r="AU32" s="386"/>
      <c r="AV32" s="386"/>
      <c r="AW32" s="386"/>
      <c r="AX32" s="386"/>
      <c r="AY32" s="386"/>
      <c r="AZ32" s="386"/>
      <c r="BA32" s="386"/>
      <c r="BB32" s="386"/>
      <c r="BC32" s="386"/>
      <c r="BE32" s="386" t="s">
        <v>195</v>
      </c>
      <c r="BF32" s="386"/>
      <c r="BG32" s="386"/>
      <c r="BH32" s="386"/>
      <c r="BI32" s="386"/>
      <c r="BJ32" s="386"/>
      <c r="BK32" s="386"/>
      <c r="BL32" s="386"/>
      <c r="BM32" s="386"/>
      <c r="BN32" s="386"/>
      <c r="BO32" s="386"/>
      <c r="BP32" s="386"/>
      <c r="BQ32" s="386"/>
      <c r="BR32" s="386"/>
      <c r="BS32" s="386"/>
      <c r="BT32" s="386"/>
      <c r="BU32" s="386"/>
      <c r="BW32" s="386" t="s">
        <v>196</v>
      </c>
      <c r="BX32" s="386"/>
      <c r="BY32" s="386"/>
      <c r="BZ32" s="386"/>
      <c r="CA32" s="386"/>
      <c r="CB32" s="386"/>
      <c r="CC32" s="386"/>
      <c r="CD32" s="386"/>
      <c r="CE32" s="386"/>
      <c r="CF32" s="386"/>
      <c r="CG32" s="386"/>
      <c r="CH32" s="386"/>
      <c r="CI32" s="386"/>
      <c r="CJ32" s="386"/>
      <c r="CK32" s="386"/>
      <c r="CL32" s="386"/>
      <c r="CM32" s="386"/>
      <c r="CO32" s="386" t="s">
        <v>197</v>
      </c>
      <c r="CP32" s="386"/>
      <c r="CQ32" s="386"/>
      <c r="CR32" s="386"/>
      <c r="CS32" s="386"/>
      <c r="CT32" s="386"/>
      <c r="CU32" s="386"/>
      <c r="CV32" s="386"/>
      <c r="CW32" s="386"/>
      <c r="CX32" s="386"/>
      <c r="CY32" s="386"/>
      <c r="CZ32" s="386"/>
      <c r="DA32" s="386"/>
      <c r="DB32" s="386"/>
      <c r="DC32" s="386"/>
      <c r="DD32" s="386"/>
      <c r="DE32" s="386"/>
      <c r="DI32" s="198"/>
    </row>
    <row r="33" spans="1:113" ht="13.5" customHeight="1" x14ac:dyDescent="0.15">
      <c r="A33" s="175"/>
      <c r="B33" s="199"/>
      <c r="C33" s="384" t="s">
        <v>198</v>
      </c>
      <c r="D33" s="384"/>
      <c r="E33" s="383" t="s">
        <v>199</v>
      </c>
      <c r="F33" s="383"/>
      <c r="G33" s="383"/>
      <c r="H33" s="383"/>
      <c r="I33" s="383"/>
      <c r="J33" s="383"/>
      <c r="K33" s="383"/>
      <c r="L33" s="383"/>
      <c r="M33" s="383"/>
      <c r="N33" s="383"/>
      <c r="O33" s="383"/>
      <c r="P33" s="383"/>
      <c r="Q33" s="383"/>
      <c r="R33" s="383"/>
      <c r="S33" s="383"/>
      <c r="T33" s="200"/>
      <c r="U33" s="384" t="s">
        <v>200</v>
      </c>
      <c r="V33" s="384"/>
      <c r="W33" s="383" t="s">
        <v>199</v>
      </c>
      <c r="X33" s="383"/>
      <c r="Y33" s="383"/>
      <c r="Z33" s="383"/>
      <c r="AA33" s="383"/>
      <c r="AB33" s="383"/>
      <c r="AC33" s="383"/>
      <c r="AD33" s="383"/>
      <c r="AE33" s="383"/>
      <c r="AF33" s="383"/>
      <c r="AG33" s="383"/>
      <c r="AH33" s="383"/>
      <c r="AI33" s="383"/>
      <c r="AJ33" s="383"/>
      <c r="AK33" s="383"/>
      <c r="AL33" s="200"/>
      <c r="AM33" s="384" t="s">
        <v>200</v>
      </c>
      <c r="AN33" s="384"/>
      <c r="AO33" s="383" t="s">
        <v>199</v>
      </c>
      <c r="AP33" s="383"/>
      <c r="AQ33" s="383"/>
      <c r="AR33" s="383"/>
      <c r="AS33" s="383"/>
      <c r="AT33" s="383"/>
      <c r="AU33" s="383"/>
      <c r="AV33" s="383"/>
      <c r="AW33" s="383"/>
      <c r="AX33" s="383"/>
      <c r="AY33" s="383"/>
      <c r="AZ33" s="383"/>
      <c r="BA33" s="383"/>
      <c r="BB33" s="383"/>
      <c r="BC33" s="383"/>
      <c r="BD33" s="201"/>
      <c r="BE33" s="383" t="s">
        <v>201</v>
      </c>
      <c r="BF33" s="383"/>
      <c r="BG33" s="383" t="s">
        <v>202</v>
      </c>
      <c r="BH33" s="383"/>
      <c r="BI33" s="383"/>
      <c r="BJ33" s="383"/>
      <c r="BK33" s="383"/>
      <c r="BL33" s="383"/>
      <c r="BM33" s="383"/>
      <c r="BN33" s="383"/>
      <c r="BO33" s="383"/>
      <c r="BP33" s="383"/>
      <c r="BQ33" s="383"/>
      <c r="BR33" s="383"/>
      <c r="BS33" s="383"/>
      <c r="BT33" s="383"/>
      <c r="BU33" s="383"/>
      <c r="BV33" s="201"/>
      <c r="BW33" s="384" t="s">
        <v>201</v>
      </c>
      <c r="BX33" s="384"/>
      <c r="BY33" s="383" t="s">
        <v>203</v>
      </c>
      <c r="BZ33" s="383"/>
      <c r="CA33" s="383"/>
      <c r="CB33" s="383"/>
      <c r="CC33" s="383"/>
      <c r="CD33" s="383"/>
      <c r="CE33" s="383"/>
      <c r="CF33" s="383"/>
      <c r="CG33" s="383"/>
      <c r="CH33" s="383"/>
      <c r="CI33" s="383"/>
      <c r="CJ33" s="383"/>
      <c r="CK33" s="383"/>
      <c r="CL33" s="383"/>
      <c r="CM33" s="383"/>
      <c r="CN33" s="200"/>
      <c r="CO33" s="384" t="s">
        <v>200</v>
      </c>
      <c r="CP33" s="384"/>
      <c r="CQ33" s="383" t="s">
        <v>204</v>
      </c>
      <c r="CR33" s="383"/>
      <c r="CS33" s="383"/>
      <c r="CT33" s="383"/>
      <c r="CU33" s="383"/>
      <c r="CV33" s="383"/>
      <c r="CW33" s="383"/>
      <c r="CX33" s="383"/>
      <c r="CY33" s="383"/>
      <c r="CZ33" s="383"/>
      <c r="DA33" s="383"/>
      <c r="DB33" s="383"/>
      <c r="DC33" s="383"/>
      <c r="DD33" s="383"/>
      <c r="DE33" s="383"/>
      <c r="DF33" s="200"/>
      <c r="DG33" s="382" t="s">
        <v>205</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八雲町病院事業会計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IF('各会計、関係団体の財政状況及び健全化判断比率'!B34="","",'各会計、関係団体の財政状況及び健全化判断比率'!B34)</f>
        <v>八雲町熊石地域簡易水道事業特別会計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渡島・檜山地方税滞納整理機構</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株式会社　青年舎</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介護保険（保険）事業特別会計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八雲町水道事業会計</v>
      </c>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IF('各会計、関係団体の財政状況及び健全化判断比率'!B35="","",'各会計、関係団体の財政状況及び健全化判断比率'!B35)</f>
        <v>八雲町下水道事業特別会計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渡島廃棄物処理広域連合</v>
      </c>
      <c r="BZ35" s="381"/>
      <c r="CA35" s="381"/>
      <c r="CB35" s="381"/>
      <c r="CC35" s="381"/>
      <c r="CD35" s="381"/>
      <c r="CE35" s="381"/>
      <c r="CF35" s="381"/>
      <c r="CG35" s="381"/>
      <c r="CH35" s="381"/>
      <c r="CI35" s="381"/>
      <c r="CJ35" s="381"/>
      <c r="CK35" s="381"/>
      <c r="CL35" s="381"/>
      <c r="CM35" s="381"/>
      <c r="CN35" s="175"/>
      <c r="CO35" s="380">
        <f t="shared" ref="CO35:CO43" si="3">IF(CQ35="","",CO34+1)</f>
        <v>15</v>
      </c>
      <c r="CP35" s="380"/>
      <c r="CQ35" s="381" t="str">
        <f>IF('各会計、関係団体の財政状況及び健全化判断比率'!BS8="","",'各会計、関係団体の財政状況及び健全化判断比率'!BS8)</f>
        <v>株式会社　木蓮</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10</v>
      </c>
      <c r="BF36" s="380"/>
      <c r="BG36" s="381" t="str">
        <f>IF('各会計、関係団体の財政状況及び健全化判断比率'!B36="","",'各会計、関係団体の財政状況及び健全化判断比率'!B36)</f>
        <v>八雲町農業集落排水事業特別会計</v>
      </c>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南部檜山衛生処理組合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206</v>
      </c>
      <c r="E46" s="377" t="s">
        <v>207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209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jTyvVj4N0G/CzH0kGh9h2dABcHzYNa4EZiv45KNSgU58EODY5rIwgdzoB2ByTNX1C0dPFs6AbVHP09PybJ3AKw==" saltValue="zvgcyUgSvGjmxheJqQiD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62" t="s">
        <v>563</v>
      </c>
      <c r="D34" s="1162"/>
      <c r="E34" s="1163"/>
      <c r="F34" s="32">
        <v>3.41</v>
      </c>
      <c r="G34" s="33">
        <v>4.5999999999999996</v>
      </c>
      <c r="H34" s="33">
        <v>11.11</v>
      </c>
      <c r="I34" s="33">
        <v>20.47</v>
      </c>
      <c r="J34" s="34">
        <v>28.81</v>
      </c>
      <c r="K34" s="22"/>
      <c r="L34" s="22"/>
      <c r="M34" s="22"/>
      <c r="N34" s="22"/>
      <c r="O34" s="22"/>
      <c r="P34" s="22"/>
    </row>
    <row r="35" spans="1:16" ht="39" customHeight="1" x14ac:dyDescent="0.15">
      <c r="A35" s="22"/>
      <c r="B35" s="35"/>
      <c r="C35" s="1158" t="s">
        <v>564</v>
      </c>
      <c r="D35" s="1158"/>
      <c r="E35" s="1159"/>
      <c r="F35" s="36">
        <v>6.45</v>
      </c>
      <c r="G35" s="37">
        <v>6.66</v>
      </c>
      <c r="H35" s="37">
        <v>6.68</v>
      </c>
      <c r="I35" s="37">
        <v>6.52</v>
      </c>
      <c r="J35" s="38">
        <v>7.04</v>
      </c>
      <c r="K35" s="22"/>
      <c r="L35" s="22"/>
      <c r="M35" s="22"/>
      <c r="N35" s="22"/>
      <c r="O35" s="22"/>
      <c r="P35" s="22"/>
    </row>
    <row r="36" spans="1:16" ht="39" customHeight="1" x14ac:dyDescent="0.15">
      <c r="A36" s="22"/>
      <c r="B36" s="35"/>
      <c r="C36" s="1158" t="s">
        <v>565</v>
      </c>
      <c r="D36" s="1158"/>
      <c r="E36" s="1159"/>
      <c r="F36" s="36">
        <v>7.73</v>
      </c>
      <c r="G36" s="37">
        <v>3.3</v>
      </c>
      <c r="H36" s="37">
        <v>5.09</v>
      </c>
      <c r="I36" s="37">
        <v>3.19</v>
      </c>
      <c r="J36" s="38">
        <v>6.14</v>
      </c>
      <c r="K36" s="22"/>
      <c r="L36" s="22"/>
      <c r="M36" s="22"/>
      <c r="N36" s="22"/>
      <c r="O36" s="22"/>
      <c r="P36" s="22"/>
    </row>
    <row r="37" spans="1:16" ht="39" customHeight="1" x14ac:dyDescent="0.15">
      <c r="A37" s="22"/>
      <c r="B37" s="35"/>
      <c r="C37" s="1158" t="s">
        <v>566</v>
      </c>
      <c r="D37" s="1158"/>
      <c r="E37" s="1159"/>
      <c r="F37" s="36">
        <v>0.48</v>
      </c>
      <c r="G37" s="37">
        <v>0.56000000000000005</v>
      </c>
      <c r="H37" s="37">
        <v>0.44</v>
      </c>
      <c r="I37" s="37">
        <v>0.54</v>
      </c>
      <c r="J37" s="38">
        <v>0.35</v>
      </c>
      <c r="K37" s="22"/>
      <c r="L37" s="22"/>
      <c r="M37" s="22"/>
      <c r="N37" s="22"/>
      <c r="O37" s="22"/>
      <c r="P37" s="22"/>
    </row>
    <row r="38" spans="1:16" ht="39" customHeight="1" x14ac:dyDescent="0.15">
      <c r="A38" s="22"/>
      <c r="B38" s="35"/>
      <c r="C38" s="1158" t="s">
        <v>567</v>
      </c>
      <c r="D38" s="1158"/>
      <c r="E38" s="1159"/>
      <c r="F38" s="36">
        <v>0.68</v>
      </c>
      <c r="G38" s="37">
        <v>0.65</v>
      </c>
      <c r="H38" s="37">
        <v>0.52</v>
      </c>
      <c r="I38" s="37">
        <v>0.23</v>
      </c>
      <c r="J38" s="38">
        <v>0.16</v>
      </c>
      <c r="K38" s="22"/>
      <c r="L38" s="22"/>
      <c r="M38" s="22"/>
      <c r="N38" s="22"/>
      <c r="O38" s="22"/>
      <c r="P38" s="22"/>
    </row>
    <row r="39" spans="1:16" ht="39" customHeight="1" x14ac:dyDescent="0.15">
      <c r="A39" s="22"/>
      <c r="B39" s="35"/>
      <c r="C39" s="1158" t="s">
        <v>568</v>
      </c>
      <c r="D39" s="1158"/>
      <c r="E39" s="1159"/>
      <c r="F39" s="36">
        <v>0.04</v>
      </c>
      <c r="G39" s="37">
        <v>0.04</v>
      </c>
      <c r="H39" s="37">
        <v>0.04</v>
      </c>
      <c r="I39" s="37">
        <v>0.04</v>
      </c>
      <c r="J39" s="38">
        <v>0.04</v>
      </c>
      <c r="K39" s="22"/>
      <c r="L39" s="22"/>
      <c r="M39" s="22"/>
      <c r="N39" s="22"/>
      <c r="O39" s="22"/>
      <c r="P39" s="22"/>
    </row>
    <row r="40" spans="1:16" ht="39" customHeight="1" x14ac:dyDescent="0.15">
      <c r="A40" s="22"/>
      <c r="B40" s="35"/>
      <c r="C40" s="1158" t="s">
        <v>569</v>
      </c>
      <c r="D40" s="1158"/>
      <c r="E40" s="1159"/>
      <c r="F40" s="36">
        <v>0</v>
      </c>
      <c r="G40" s="37">
        <v>0.04</v>
      </c>
      <c r="H40" s="37">
        <v>0</v>
      </c>
      <c r="I40" s="37">
        <v>0</v>
      </c>
      <c r="J40" s="38">
        <v>0</v>
      </c>
      <c r="K40" s="22"/>
      <c r="L40" s="22"/>
      <c r="M40" s="22"/>
      <c r="N40" s="22"/>
      <c r="O40" s="22"/>
      <c r="P40" s="22"/>
    </row>
    <row r="41" spans="1:16" ht="39" customHeight="1" x14ac:dyDescent="0.15">
      <c r="A41" s="22"/>
      <c r="B41" s="35"/>
      <c r="C41" s="1158" t="s">
        <v>570</v>
      </c>
      <c r="D41" s="1158"/>
      <c r="E41" s="1159"/>
      <c r="F41" s="36">
        <v>0</v>
      </c>
      <c r="G41" s="37">
        <v>0</v>
      </c>
      <c r="H41" s="37">
        <v>0</v>
      </c>
      <c r="I41" s="37">
        <v>0</v>
      </c>
      <c r="J41" s="38">
        <v>0</v>
      </c>
      <c r="K41" s="22"/>
      <c r="L41" s="22"/>
      <c r="M41" s="22"/>
      <c r="N41" s="22"/>
      <c r="O41" s="22"/>
      <c r="P41" s="22"/>
    </row>
    <row r="42" spans="1:16" ht="39" customHeight="1" x14ac:dyDescent="0.15">
      <c r="A42" s="22"/>
      <c r="B42" s="39"/>
      <c r="C42" s="1158" t="s">
        <v>571</v>
      </c>
      <c r="D42" s="1158"/>
      <c r="E42" s="1159"/>
      <c r="F42" s="36" t="s">
        <v>512</v>
      </c>
      <c r="G42" s="37" t="s">
        <v>512</v>
      </c>
      <c r="H42" s="37" t="s">
        <v>512</v>
      </c>
      <c r="I42" s="37" t="s">
        <v>512</v>
      </c>
      <c r="J42" s="38" t="s">
        <v>512</v>
      </c>
      <c r="K42" s="22"/>
      <c r="L42" s="22"/>
      <c r="M42" s="22"/>
      <c r="N42" s="22"/>
      <c r="O42" s="22"/>
      <c r="P42" s="22"/>
    </row>
    <row r="43" spans="1:16" ht="39" customHeight="1" thickBot="1" x14ac:dyDescent="0.2">
      <c r="A43" s="22"/>
      <c r="B43" s="40"/>
      <c r="C43" s="1160" t="s">
        <v>572</v>
      </c>
      <c r="D43" s="1160"/>
      <c r="E43" s="1161"/>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TzihY1P7cvScerxLKBww5RhQUWa4C6tSlgCMyuHfqw8WpYSSpAg9TcCCTpp9kbJX3Zy5BWr/2oTh1QaVeDXCg==" saltValue="DKWnfX2W9y9xzDJJdo5c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1386</v>
      </c>
      <c r="L45" s="58">
        <v>1427</v>
      </c>
      <c r="M45" s="58">
        <v>1459</v>
      </c>
      <c r="N45" s="58">
        <v>1473</v>
      </c>
      <c r="O45" s="59">
        <v>1348</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512</v>
      </c>
      <c r="L46" s="62" t="s">
        <v>512</v>
      </c>
      <c r="M46" s="62" t="s">
        <v>512</v>
      </c>
      <c r="N46" s="62" t="s">
        <v>512</v>
      </c>
      <c r="O46" s="63" t="s">
        <v>512</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512</v>
      </c>
      <c r="L47" s="62" t="s">
        <v>512</v>
      </c>
      <c r="M47" s="62" t="s">
        <v>512</v>
      </c>
      <c r="N47" s="62" t="s">
        <v>512</v>
      </c>
      <c r="O47" s="63" t="s">
        <v>512</v>
      </c>
      <c r="P47" s="46"/>
      <c r="Q47" s="46"/>
      <c r="R47" s="46"/>
      <c r="S47" s="46"/>
      <c r="T47" s="46"/>
      <c r="U47" s="46"/>
    </row>
    <row r="48" spans="1:21" ht="30.75" customHeight="1" x14ac:dyDescent="0.15">
      <c r="A48" s="46"/>
      <c r="B48" s="1189"/>
      <c r="C48" s="1190"/>
      <c r="D48" s="60"/>
      <c r="E48" s="1166" t="s">
        <v>15</v>
      </c>
      <c r="F48" s="1166"/>
      <c r="G48" s="1166"/>
      <c r="H48" s="1166"/>
      <c r="I48" s="1166"/>
      <c r="J48" s="1167"/>
      <c r="K48" s="61">
        <v>636</v>
      </c>
      <c r="L48" s="62">
        <v>839</v>
      </c>
      <c r="M48" s="62">
        <v>817</v>
      </c>
      <c r="N48" s="62">
        <v>893</v>
      </c>
      <c r="O48" s="63">
        <v>718</v>
      </c>
      <c r="P48" s="46"/>
      <c r="Q48" s="46"/>
      <c r="R48" s="46"/>
      <c r="S48" s="46"/>
      <c r="T48" s="46"/>
      <c r="U48" s="46"/>
    </row>
    <row r="49" spans="1:21" ht="30.75" customHeight="1" x14ac:dyDescent="0.15">
      <c r="A49" s="46"/>
      <c r="B49" s="1189"/>
      <c r="C49" s="1190"/>
      <c r="D49" s="60"/>
      <c r="E49" s="1166" t="s">
        <v>16</v>
      </c>
      <c r="F49" s="1166"/>
      <c r="G49" s="1166"/>
      <c r="H49" s="1166"/>
      <c r="I49" s="1166"/>
      <c r="J49" s="1167"/>
      <c r="K49" s="61">
        <v>1</v>
      </c>
      <c r="L49" s="62">
        <v>1</v>
      </c>
      <c r="M49" s="62">
        <v>13</v>
      </c>
      <c r="N49" s="62">
        <v>32</v>
      </c>
      <c r="O49" s="63">
        <v>31</v>
      </c>
      <c r="P49" s="46"/>
      <c r="Q49" s="46"/>
      <c r="R49" s="46"/>
      <c r="S49" s="46"/>
      <c r="T49" s="46"/>
      <c r="U49" s="46"/>
    </row>
    <row r="50" spans="1:21" ht="30.75" customHeight="1" x14ac:dyDescent="0.15">
      <c r="A50" s="46"/>
      <c r="B50" s="1189"/>
      <c r="C50" s="1190"/>
      <c r="D50" s="60"/>
      <c r="E50" s="1166" t="s">
        <v>17</v>
      </c>
      <c r="F50" s="1166"/>
      <c r="G50" s="1166"/>
      <c r="H50" s="1166"/>
      <c r="I50" s="1166"/>
      <c r="J50" s="1167"/>
      <c r="K50" s="61">
        <v>11</v>
      </c>
      <c r="L50" s="62">
        <v>8</v>
      </c>
      <c r="M50" s="62">
        <v>6</v>
      </c>
      <c r="N50" s="62">
        <v>10</v>
      </c>
      <c r="O50" s="63">
        <v>7</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512</v>
      </c>
      <c r="L51" s="62" t="s">
        <v>512</v>
      </c>
      <c r="M51" s="62" t="s">
        <v>512</v>
      </c>
      <c r="N51" s="62" t="s">
        <v>512</v>
      </c>
      <c r="O51" s="63" t="s">
        <v>512</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1425</v>
      </c>
      <c r="L52" s="62">
        <v>1463</v>
      </c>
      <c r="M52" s="62">
        <v>1510</v>
      </c>
      <c r="N52" s="62">
        <v>1584</v>
      </c>
      <c r="O52" s="63">
        <v>1541</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609</v>
      </c>
      <c r="L53" s="67">
        <v>812</v>
      </c>
      <c r="M53" s="67">
        <v>785</v>
      </c>
      <c r="N53" s="67">
        <v>824</v>
      </c>
      <c r="O53" s="68">
        <v>563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573</v>
      </c>
      <c r="P56" s="46"/>
      <c r="Q56" s="46"/>
      <c r="R56" s="46"/>
      <c r="S56" s="46"/>
      <c r="T56" s="46"/>
      <c r="U56" s="46"/>
    </row>
    <row r="57" spans="1:21" ht="31.5" customHeight="1" thickBot="1" x14ac:dyDescent="0.2">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gLGW2kb0m+F0xD6VGfqFEQnmjFmAOD3G1sxsZ3eLg5AkrtyYRtNXCNt4U+Q+cnmKn77bppMSTKCBFXCUGqwxg==" saltValue="ythW1uQy1W7gaqhK94WI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553</v>
      </c>
      <c r="J40" s="101" t="s">
        <v>554</v>
      </c>
      <c r="K40" s="101" t="s">
        <v>555</v>
      </c>
      <c r="L40" s="101" t="s">
        <v>556</v>
      </c>
      <c r="M40" s="102" t="s">
        <v>557</v>
      </c>
    </row>
    <row r="41" spans="2:13" ht="27.75" customHeight="1" x14ac:dyDescent="0.15">
      <c r="B41" s="1207" t="s">
        <v>32</v>
      </c>
      <c r="C41" s="1208"/>
      <c r="D41" s="103"/>
      <c r="E41" s="1209" t="s">
        <v>33</v>
      </c>
      <c r="F41" s="1209"/>
      <c r="G41" s="1209"/>
      <c r="H41" s="1210"/>
      <c r="I41" s="342">
        <v>12481</v>
      </c>
      <c r="J41" s="343">
        <v>12977</v>
      </c>
      <c r="K41" s="343">
        <v>14157</v>
      </c>
      <c r="L41" s="343">
        <v>13673</v>
      </c>
      <c r="M41" s="344">
        <v>12905</v>
      </c>
    </row>
    <row r="42" spans="2:13" ht="27.75" customHeight="1" x14ac:dyDescent="0.15">
      <c r="B42" s="1197"/>
      <c r="C42" s="1198"/>
      <c r="D42" s="104"/>
      <c r="E42" s="1201" t="s">
        <v>34</v>
      </c>
      <c r="F42" s="1201"/>
      <c r="G42" s="1201"/>
      <c r="H42" s="1202"/>
      <c r="I42" s="345">
        <v>39</v>
      </c>
      <c r="J42" s="346">
        <v>7</v>
      </c>
      <c r="K42" s="346">
        <v>4</v>
      </c>
      <c r="L42" s="346" t="s">
        <v>512</v>
      </c>
      <c r="M42" s="347" t="s">
        <v>512</v>
      </c>
    </row>
    <row r="43" spans="2:13" ht="27.75" customHeight="1" x14ac:dyDescent="0.15">
      <c r="B43" s="1197"/>
      <c r="C43" s="1198"/>
      <c r="D43" s="104"/>
      <c r="E43" s="1201" t="s">
        <v>35</v>
      </c>
      <c r="F43" s="1201"/>
      <c r="G43" s="1201"/>
      <c r="H43" s="1202"/>
      <c r="I43" s="345">
        <v>8042</v>
      </c>
      <c r="J43" s="346">
        <v>8293</v>
      </c>
      <c r="K43" s="346">
        <v>8639</v>
      </c>
      <c r="L43" s="346">
        <v>9176</v>
      </c>
      <c r="M43" s="347">
        <v>7805</v>
      </c>
    </row>
    <row r="44" spans="2:13" ht="27.75" customHeight="1" x14ac:dyDescent="0.15">
      <c r="B44" s="1197"/>
      <c r="C44" s="1198"/>
      <c r="D44" s="104"/>
      <c r="E44" s="1201" t="s">
        <v>36</v>
      </c>
      <c r="F44" s="1201"/>
      <c r="G44" s="1201"/>
      <c r="H44" s="1202"/>
      <c r="I44" s="345">
        <v>30</v>
      </c>
      <c r="J44" s="346">
        <v>157</v>
      </c>
      <c r="K44" s="346">
        <v>369</v>
      </c>
      <c r="L44" s="346">
        <v>330</v>
      </c>
      <c r="M44" s="347">
        <v>298</v>
      </c>
    </row>
    <row r="45" spans="2:13" ht="27.75" customHeight="1" x14ac:dyDescent="0.15">
      <c r="B45" s="1197"/>
      <c r="C45" s="1198"/>
      <c r="D45" s="104"/>
      <c r="E45" s="1201" t="s">
        <v>37</v>
      </c>
      <c r="F45" s="1201"/>
      <c r="G45" s="1201"/>
      <c r="H45" s="1202"/>
      <c r="I45" s="345">
        <v>898</v>
      </c>
      <c r="J45" s="346">
        <v>818</v>
      </c>
      <c r="K45" s="346">
        <v>771</v>
      </c>
      <c r="L45" s="346">
        <v>665</v>
      </c>
      <c r="M45" s="347">
        <v>559</v>
      </c>
    </row>
    <row r="46" spans="2:13" ht="27.75" customHeight="1" x14ac:dyDescent="0.15">
      <c r="B46" s="1197"/>
      <c r="C46" s="1198"/>
      <c r="D46" s="105"/>
      <c r="E46" s="1201" t="s">
        <v>38</v>
      </c>
      <c r="F46" s="1201"/>
      <c r="G46" s="1201"/>
      <c r="H46" s="1202"/>
      <c r="I46" s="345" t="s">
        <v>512</v>
      </c>
      <c r="J46" s="346" t="s">
        <v>512</v>
      </c>
      <c r="K46" s="346" t="s">
        <v>512</v>
      </c>
      <c r="L46" s="346" t="s">
        <v>512</v>
      </c>
      <c r="M46" s="347" t="s">
        <v>512</v>
      </c>
    </row>
    <row r="47" spans="2:13" ht="27.75" customHeight="1" x14ac:dyDescent="0.15">
      <c r="B47" s="1197"/>
      <c r="C47" s="1198"/>
      <c r="D47" s="106"/>
      <c r="E47" s="1211" t="s">
        <v>39</v>
      </c>
      <c r="F47" s="1212"/>
      <c r="G47" s="1212"/>
      <c r="H47" s="1213"/>
      <c r="I47" s="345" t="s">
        <v>512</v>
      </c>
      <c r="J47" s="346" t="s">
        <v>512</v>
      </c>
      <c r="K47" s="346" t="s">
        <v>512</v>
      </c>
      <c r="L47" s="346" t="s">
        <v>512</v>
      </c>
      <c r="M47" s="347" t="s">
        <v>512</v>
      </c>
    </row>
    <row r="48" spans="2:13" ht="27.75" customHeight="1" x14ac:dyDescent="0.15">
      <c r="B48" s="1197"/>
      <c r="C48" s="1198"/>
      <c r="D48" s="104"/>
      <c r="E48" s="1201" t="s">
        <v>40</v>
      </c>
      <c r="F48" s="1201"/>
      <c r="G48" s="1201"/>
      <c r="H48" s="1202"/>
      <c r="I48" s="345" t="s">
        <v>512</v>
      </c>
      <c r="J48" s="346" t="s">
        <v>512</v>
      </c>
      <c r="K48" s="346" t="s">
        <v>512</v>
      </c>
      <c r="L48" s="346" t="s">
        <v>512</v>
      </c>
      <c r="M48" s="347" t="s">
        <v>512</v>
      </c>
    </row>
    <row r="49" spans="2:13" ht="27.75" customHeight="1" x14ac:dyDescent="0.15">
      <c r="B49" s="1199"/>
      <c r="C49" s="1200"/>
      <c r="D49" s="104"/>
      <c r="E49" s="1201" t="s">
        <v>41</v>
      </c>
      <c r="F49" s="1201"/>
      <c r="G49" s="1201"/>
      <c r="H49" s="1202"/>
      <c r="I49" s="345" t="s">
        <v>512</v>
      </c>
      <c r="J49" s="346" t="s">
        <v>512</v>
      </c>
      <c r="K49" s="346" t="s">
        <v>512</v>
      </c>
      <c r="L49" s="346" t="s">
        <v>512</v>
      </c>
      <c r="M49" s="347" t="s">
        <v>512</v>
      </c>
    </row>
    <row r="50" spans="2:13" ht="27.75" customHeight="1" x14ac:dyDescent="0.15">
      <c r="B50" s="1195" t="s">
        <v>42</v>
      </c>
      <c r="C50" s="1196"/>
      <c r="D50" s="107"/>
      <c r="E50" s="1201" t="s">
        <v>43</v>
      </c>
      <c r="F50" s="1201"/>
      <c r="G50" s="1201"/>
      <c r="H50" s="1202"/>
      <c r="I50" s="345">
        <v>6436</v>
      </c>
      <c r="J50" s="346">
        <v>6578</v>
      </c>
      <c r="K50" s="346">
        <v>6324</v>
      </c>
      <c r="L50" s="346">
        <v>10528</v>
      </c>
      <c r="M50" s="347">
        <v>12242</v>
      </c>
    </row>
    <row r="51" spans="2:13" ht="27.75" customHeight="1" x14ac:dyDescent="0.15">
      <c r="B51" s="1197"/>
      <c r="C51" s="1198"/>
      <c r="D51" s="104"/>
      <c r="E51" s="1201" t="s">
        <v>44</v>
      </c>
      <c r="F51" s="1201"/>
      <c r="G51" s="1201"/>
      <c r="H51" s="1202"/>
      <c r="I51" s="345">
        <v>406</v>
      </c>
      <c r="J51" s="346">
        <v>344</v>
      </c>
      <c r="K51" s="346">
        <v>295</v>
      </c>
      <c r="L51" s="346">
        <v>260</v>
      </c>
      <c r="M51" s="347">
        <v>222</v>
      </c>
    </row>
    <row r="52" spans="2:13" ht="27.75" customHeight="1" x14ac:dyDescent="0.15">
      <c r="B52" s="1199"/>
      <c r="C52" s="1200"/>
      <c r="D52" s="104"/>
      <c r="E52" s="1201" t="s">
        <v>45</v>
      </c>
      <c r="F52" s="1201"/>
      <c r="G52" s="1201"/>
      <c r="H52" s="1202"/>
      <c r="I52" s="345">
        <v>15255</v>
      </c>
      <c r="J52" s="346">
        <v>15566</v>
      </c>
      <c r="K52" s="346">
        <v>16223</v>
      </c>
      <c r="L52" s="346">
        <v>15585</v>
      </c>
      <c r="M52" s="347">
        <v>14889</v>
      </c>
    </row>
    <row r="53" spans="2:13" ht="27.75" customHeight="1" thickBot="1" x14ac:dyDescent="0.2">
      <c r="B53" s="1203" t="s">
        <v>46</v>
      </c>
      <c r="C53" s="1204"/>
      <c r="D53" s="108"/>
      <c r="E53" s="1205" t="s">
        <v>47</v>
      </c>
      <c r="F53" s="1205"/>
      <c r="G53" s="1205"/>
      <c r="H53" s="1206"/>
      <c r="I53" s="348">
        <v>-606</v>
      </c>
      <c r="J53" s="349">
        <v>-236</v>
      </c>
      <c r="K53" s="349">
        <v>1097</v>
      </c>
      <c r="L53" s="349">
        <v>-2529</v>
      </c>
      <c r="M53" s="350">
        <v>-5785</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wRg7F5V4cGslkN7yXafoSsvfn8eSEbPmp144bhJ79oxdvjhY7uI8Ze46q8uyGSSdw55yNrpqgGqs3D3bmGtRJw==" saltValue="Ci48uUqURP905RYNB0Lp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555</v>
      </c>
      <c r="G54" s="117" t="s">
        <v>556</v>
      </c>
      <c r="H54" s="118" t="s">
        <v>557</v>
      </c>
    </row>
    <row r="55" spans="2:8" ht="52.5" customHeight="1" x14ac:dyDescent="0.15">
      <c r="B55" s="119"/>
      <c r="C55" s="1222" t="s">
        <v>50</v>
      </c>
      <c r="D55" s="1222"/>
      <c r="E55" s="1223"/>
      <c r="F55" s="120">
        <v>1048</v>
      </c>
      <c r="G55" s="120">
        <v>1108</v>
      </c>
      <c r="H55" s="121">
        <v>1028</v>
      </c>
    </row>
    <row r="56" spans="2:8" ht="52.5" customHeight="1" x14ac:dyDescent="0.15">
      <c r="B56" s="122"/>
      <c r="C56" s="1224" t="s">
        <v>51</v>
      </c>
      <c r="D56" s="1224"/>
      <c r="E56" s="1225"/>
      <c r="F56" s="123">
        <v>753</v>
      </c>
      <c r="G56" s="123">
        <v>1153</v>
      </c>
      <c r="H56" s="124">
        <v>1251</v>
      </c>
    </row>
    <row r="57" spans="2:8" ht="53.25" customHeight="1" x14ac:dyDescent="0.15">
      <c r="B57" s="122"/>
      <c r="C57" s="1226" t="s">
        <v>52</v>
      </c>
      <c r="D57" s="1226"/>
      <c r="E57" s="1227"/>
      <c r="F57" s="125">
        <v>8395</v>
      </c>
      <c r="G57" s="125">
        <v>9739</v>
      </c>
      <c r="H57" s="126">
        <v>10440</v>
      </c>
    </row>
    <row r="58" spans="2:8" ht="45.75" customHeight="1" x14ac:dyDescent="0.15">
      <c r="B58" s="127"/>
      <c r="C58" s="1214" t="s">
        <v>584</v>
      </c>
      <c r="D58" s="1215"/>
      <c r="E58" s="1216"/>
      <c r="F58" s="128">
        <v>4372</v>
      </c>
      <c r="G58" s="128">
        <v>5625</v>
      </c>
      <c r="H58" s="129">
        <v>6244</v>
      </c>
    </row>
    <row r="59" spans="2:8" ht="45.75" customHeight="1" x14ac:dyDescent="0.15">
      <c r="B59" s="127"/>
      <c r="C59" s="1214" t="s">
        <v>585</v>
      </c>
      <c r="D59" s="1215"/>
      <c r="E59" s="1216"/>
      <c r="F59" s="128">
        <v>2638</v>
      </c>
      <c r="G59" s="128">
        <v>2703</v>
      </c>
      <c r="H59" s="129">
        <v>2761</v>
      </c>
    </row>
    <row r="60" spans="2:8" ht="45.75" customHeight="1" x14ac:dyDescent="0.15">
      <c r="B60" s="127"/>
      <c r="C60" s="1214" t="s">
        <v>586</v>
      </c>
      <c r="D60" s="1215"/>
      <c r="E60" s="1216"/>
      <c r="F60" s="128">
        <v>1100</v>
      </c>
      <c r="G60" s="128">
        <v>1100</v>
      </c>
      <c r="H60" s="129">
        <v>1100</v>
      </c>
    </row>
    <row r="61" spans="2:8" ht="45.75" customHeight="1" x14ac:dyDescent="0.15">
      <c r="B61" s="127"/>
      <c r="C61" s="1214" t="s">
        <v>587</v>
      </c>
      <c r="D61" s="1215"/>
      <c r="E61" s="1216"/>
      <c r="F61" s="128">
        <v>122</v>
      </c>
      <c r="G61" s="128">
        <v>122</v>
      </c>
      <c r="H61" s="129">
        <v>122</v>
      </c>
    </row>
    <row r="62" spans="2:8" ht="45.75" customHeight="1" thickBot="1" x14ac:dyDescent="0.2">
      <c r="B62" s="130"/>
      <c r="C62" s="1217" t="s">
        <v>588</v>
      </c>
      <c r="D62" s="1218"/>
      <c r="E62" s="1219"/>
      <c r="F62" s="131">
        <v>80</v>
      </c>
      <c r="G62" s="131">
        <v>80</v>
      </c>
      <c r="H62" s="132">
        <v>80</v>
      </c>
    </row>
    <row r="63" spans="2:8" ht="52.5" customHeight="1" thickBot="1" x14ac:dyDescent="0.2">
      <c r="B63" s="133"/>
      <c r="C63" s="1220" t="s">
        <v>53</v>
      </c>
      <c r="D63" s="1220"/>
      <c r="E63" s="1221"/>
      <c r="F63" s="134">
        <v>10196</v>
      </c>
      <c r="G63" s="134">
        <v>12000</v>
      </c>
      <c r="H63" s="135">
        <v>12720</v>
      </c>
    </row>
    <row r="64" spans="2:8" x14ac:dyDescent="0.15"/>
  </sheetData>
  <sheetProtection algorithmName="SHA-512" hashValue="pn4crk6BxvddQyB8qvThLNjxnHDv1jf89pObNhmo6fHiC7cB39AOgnh+j8tjvQoWx5E+fz0qhQp6CdtoCzCi4g==" saltValue="EFe4nzbrIYPC3vmsEny8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75FC-5219-4D31-B45C-2201887EC9A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591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592</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553</v>
      </c>
      <c r="BQ50" s="1233"/>
      <c r="BR50" s="1233"/>
      <c r="BS50" s="1233"/>
      <c r="BT50" s="1233"/>
      <c r="BU50" s="1233"/>
      <c r="BV50" s="1233"/>
      <c r="BW50" s="1233"/>
      <c r="BX50" s="1233" t="s">
        <v>554</v>
      </c>
      <c r="BY50" s="1233"/>
      <c r="BZ50" s="1233"/>
      <c r="CA50" s="1233"/>
      <c r="CB50" s="1233"/>
      <c r="CC50" s="1233"/>
      <c r="CD50" s="1233"/>
      <c r="CE50" s="1233"/>
      <c r="CF50" s="1233" t="s">
        <v>555</v>
      </c>
      <c r="CG50" s="1233"/>
      <c r="CH50" s="1233"/>
      <c r="CI50" s="1233"/>
      <c r="CJ50" s="1233"/>
      <c r="CK50" s="1233"/>
      <c r="CL50" s="1233"/>
      <c r="CM50" s="1233"/>
      <c r="CN50" s="1233" t="s">
        <v>556</v>
      </c>
      <c r="CO50" s="1233"/>
      <c r="CP50" s="1233"/>
      <c r="CQ50" s="1233"/>
      <c r="CR50" s="1233"/>
      <c r="CS50" s="1233"/>
      <c r="CT50" s="1233"/>
      <c r="CU50" s="1233"/>
      <c r="CV50" s="1233" t="s">
        <v>557</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593</v>
      </c>
      <c r="AO51" s="1231"/>
      <c r="AP51" s="1231"/>
      <c r="AQ51" s="1231"/>
      <c r="AR51" s="1231"/>
      <c r="AS51" s="1231"/>
      <c r="AT51" s="1231"/>
      <c r="AU51" s="1231"/>
      <c r="AV51" s="1231"/>
      <c r="AW51" s="1231"/>
      <c r="AX51" s="1231"/>
      <c r="AY51" s="1231"/>
      <c r="AZ51" s="1231"/>
      <c r="BA51" s="1231"/>
      <c r="BB51" s="1231" t="s">
        <v>594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v>16.8</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595</v>
      </c>
      <c r="BC53" s="1231"/>
      <c r="BD53" s="1231"/>
      <c r="BE53" s="1231"/>
      <c r="BF53" s="1231"/>
      <c r="BG53" s="1231"/>
      <c r="BH53" s="1231"/>
      <c r="BI53" s="1231"/>
      <c r="BJ53" s="1231"/>
      <c r="BK53" s="1231"/>
      <c r="BL53" s="1231"/>
      <c r="BM53" s="1231"/>
      <c r="BN53" s="1231"/>
      <c r="BO53" s="1231"/>
      <c r="BP53" s="1228">
        <v>57.3</v>
      </c>
      <c r="BQ53" s="1228"/>
      <c r="BR53" s="1228"/>
      <c r="BS53" s="1228"/>
      <c r="BT53" s="1228"/>
      <c r="BU53" s="1228"/>
      <c r="BV53" s="1228"/>
      <c r="BW53" s="1228"/>
      <c r="BX53" s="1228">
        <v>58.7</v>
      </c>
      <c r="BY53" s="1228"/>
      <c r="BZ53" s="1228"/>
      <c r="CA53" s="1228"/>
      <c r="CB53" s="1228"/>
      <c r="CC53" s="1228"/>
      <c r="CD53" s="1228"/>
      <c r="CE53" s="1228"/>
      <c r="CF53" s="1228">
        <v>60.1</v>
      </c>
      <c r="CG53" s="1228"/>
      <c r="CH53" s="1228"/>
      <c r="CI53" s="1228"/>
      <c r="CJ53" s="1228"/>
      <c r="CK53" s="1228"/>
      <c r="CL53" s="1228"/>
      <c r="CM53" s="1228"/>
      <c r="CN53" s="1228">
        <v>62</v>
      </c>
      <c r="CO53" s="1228"/>
      <c r="CP53" s="1228"/>
      <c r="CQ53" s="1228"/>
      <c r="CR53" s="1228"/>
      <c r="CS53" s="1228"/>
      <c r="CT53" s="1228"/>
      <c r="CU53" s="1228"/>
      <c r="CV53" s="1228">
        <v>63.6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596</v>
      </c>
      <c r="AO55" s="1233"/>
      <c r="AP55" s="1233"/>
      <c r="AQ55" s="1233"/>
      <c r="AR55" s="1233"/>
      <c r="AS55" s="1233"/>
      <c r="AT55" s="1233"/>
      <c r="AU55" s="1233"/>
      <c r="AV55" s="1233"/>
      <c r="AW55" s="1233"/>
      <c r="AX55" s="1233"/>
      <c r="AY55" s="1233"/>
      <c r="AZ55" s="1233"/>
      <c r="BA55" s="1233"/>
      <c r="BB55" s="1231" t="s">
        <v>594</v>
      </c>
      <c r="BC55" s="1231"/>
      <c r="BD55" s="1231"/>
      <c r="BE55" s="1231"/>
      <c r="BF55" s="1231"/>
      <c r="BG55" s="1231"/>
      <c r="BH55" s="1231"/>
      <c r="BI55" s="1231"/>
      <c r="BJ55" s="1231"/>
      <c r="BK55" s="1231"/>
      <c r="BL55" s="1231"/>
      <c r="BM55" s="1231"/>
      <c r="BN55" s="1231"/>
      <c r="BO55" s="1231"/>
      <c r="BP55" s="1228">
        <v>19.8</v>
      </c>
      <c r="BQ55" s="1228"/>
      <c r="BR55" s="1228"/>
      <c r="BS55" s="1228"/>
      <c r="BT55" s="1228"/>
      <c r="BU55" s="1228"/>
      <c r="BV55" s="1228"/>
      <c r="BW55" s="1228"/>
      <c r="BX55" s="1228">
        <v>20</v>
      </c>
      <c r="BY55" s="1228"/>
      <c r="BZ55" s="1228"/>
      <c r="CA55" s="1228"/>
      <c r="CB55" s="1228"/>
      <c r="CC55" s="1228"/>
      <c r="CD55" s="1228"/>
      <c r="CE55" s="1228"/>
      <c r="CF55" s="1228">
        <v>10.199999999999999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595</v>
      </c>
      <c r="BC57" s="1231"/>
      <c r="BD57" s="1231"/>
      <c r="BE57" s="1231"/>
      <c r="BF57" s="1231"/>
      <c r="BG57" s="1231"/>
      <c r="BH57" s="1231"/>
      <c r="BI57" s="1231"/>
      <c r="BJ57" s="1231"/>
      <c r="BK57" s="1231"/>
      <c r="BL57" s="1231"/>
      <c r="BM57" s="1231"/>
      <c r="BN57" s="1231"/>
      <c r="BO57" s="1231"/>
      <c r="BP57" s="1228">
        <v>59.7</v>
      </c>
      <c r="BQ57" s="1228"/>
      <c r="BR57" s="1228"/>
      <c r="BS57" s="1228"/>
      <c r="BT57" s="1228"/>
      <c r="BU57" s="1228"/>
      <c r="BV57" s="1228"/>
      <c r="BW57" s="1228"/>
      <c r="BX57" s="1228">
        <v>60.7</v>
      </c>
      <c r="BY57" s="1228"/>
      <c r="BZ57" s="1228"/>
      <c r="CA57" s="1228"/>
      <c r="CB57" s="1228"/>
      <c r="CC57" s="1228"/>
      <c r="CD57" s="1228"/>
      <c r="CE57" s="1228"/>
      <c r="CF57" s="1228">
        <v>61.1</v>
      </c>
      <c r="CG57" s="1228"/>
      <c r="CH57" s="1228"/>
      <c r="CI57" s="1228"/>
      <c r="CJ57" s="1228"/>
      <c r="CK57" s="1228"/>
      <c r="CL57" s="1228"/>
      <c r="CM57" s="1228"/>
      <c r="CN57" s="1228">
        <v>63.1</v>
      </c>
      <c r="CO57" s="1228"/>
      <c r="CP57" s="1228"/>
      <c r="CQ57" s="1228"/>
      <c r="CR57" s="1228"/>
      <c r="CS57" s="1228"/>
      <c r="CT57" s="1228"/>
      <c r="CU57" s="1228"/>
      <c r="CV57" s="1228">
        <v>65.400000000000006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597</v>
      </c>
    </row>
    <row r="64" spans="1:109" x14ac:dyDescent="0.15">
      <c r="B64" s="259"/>
      <c r="G64" s="357"/>
      <c r="I64" s="369"/>
      <c r="J64" s="369"/>
      <c r="K64" s="369"/>
      <c r="L64" s="369"/>
      <c r="M64" s="369"/>
      <c r="N64" s="370"/>
      <c r="AM64" s="357"/>
      <c r="AN64" s="357" t="s">
        <v>590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598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592</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553</v>
      </c>
      <c r="BQ72" s="1233"/>
      <c r="BR72" s="1233"/>
      <c r="BS72" s="1233"/>
      <c r="BT72" s="1233"/>
      <c r="BU72" s="1233"/>
      <c r="BV72" s="1233"/>
      <c r="BW72" s="1233"/>
      <c r="BX72" s="1233" t="s">
        <v>554</v>
      </c>
      <c r="BY72" s="1233"/>
      <c r="BZ72" s="1233"/>
      <c r="CA72" s="1233"/>
      <c r="CB72" s="1233"/>
      <c r="CC72" s="1233"/>
      <c r="CD72" s="1233"/>
      <c r="CE72" s="1233"/>
      <c r="CF72" s="1233" t="s">
        <v>555</v>
      </c>
      <c r="CG72" s="1233"/>
      <c r="CH72" s="1233"/>
      <c r="CI72" s="1233"/>
      <c r="CJ72" s="1233"/>
      <c r="CK72" s="1233"/>
      <c r="CL72" s="1233"/>
      <c r="CM72" s="1233"/>
      <c r="CN72" s="1233" t="s">
        <v>556</v>
      </c>
      <c r="CO72" s="1233"/>
      <c r="CP72" s="1233"/>
      <c r="CQ72" s="1233"/>
      <c r="CR72" s="1233"/>
      <c r="CS72" s="1233"/>
      <c r="CT72" s="1233"/>
      <c r="CU72" s="1233"/>
      <c r="CV72" s="1233" t="s">
        <v>557</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593</v>
      </c>
      <c r="AO73" s="1231"/>
      <c r="AP73" s="1231"/>
      <c r="AQ73" s="1231"/>
      <c r="AR73" s="1231"/>
      <c r="AS73" s="1231"/>
      <c r="AT73" s="1231"/>
      <c r="AU73" s="1231"/>
      <c r="AV73" s="1231"/>
      <c r="AW73" s="1231"/>
      <c r="AX73" s="1231"/>
      <c r="AY73" s="1231"/>
      <c r="AZ73" s="1231"/>
      <c r="BA73" s="1231"/>
      <c r="BB73" s="1231" t="s">
        <v>594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v>16.8</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599</v>
      </c>
      <c r="BC75" s="1231"/>
      <c r="BD75" s="1231"/>
      <c r="BE75" s="1231"/>
      <c r="BF75" s="1231"/>
      <c r="BG75" s="1231"/>
      <c r="BH75" s="1231"/>
      <c r="BI75" s="1231"/>
      <c r="BJ75" s="1231"/>
      <c r="BK75" s="1231"/>
      <c r="BL75" s="1231"/>
      <c r="BM75" s="1231"/>
      <c r="BN75" s="1231"/>
      <c r="BO75" s="1231"/>
      <c r="BP75" s="1228">
        <v>9</v>
      </c>
      <c r="BQ75" s="1228"/>
      <c r="BR75" s="1228"/>
      <c r="BS75" s="1228"/>
      <c r="BT75" s="1228"/>
      <c r="BU75" s="1228"/>
      <c r="BV75" s="1228"/>
      <c r="BW75" s="1228"/>
      <c r="BX75" s="1228">
        <v>10.4</v>
      </c>
      <c r="BY75" s="1228"/>
      <c r="BZ75" s="1228"/>
      <c r="CA75" s="1228"/>
      <c r="CB75" s="1228"/>
      <c r="CC75" s="1228"/>
      <c r="CD75" s="1228"/>
      <c r="CE75" s="1228"/>
      <c r="CF75" s="1228">
        <v>11.4</v>
      </c>
      <c r="CG75" s="1228"/>
      <c r="CH75" s="1228"/>
      <c r="CI75" s="1228"/>
      <c r="CJ75" s="1228"/>
      <c r="CK75" s="1228"/>
      <c r="CL75" s="1228"/>
      <c r="CM75" s="1228"/>
      <c r="CN75" s="1228">
        <v>12.2</v>
      </c>
      <c r="CO75" s="1228"/>
      <c r="CP75" s="1228"/>
      <c r="CQ75" s="1228"/>
      <c r="CR75" s="1228"/>
      <c r="CS75" s="1228"/>
      <c r="CT75" s="1228"/>
      <c r="CU75" s="1228"/>
      <c r="CV75" s="1228">
        <v>10.8</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596</v>
      </c>
      <c r="AO77" s="1233"/>
      <c r="AP77" s="1233"/>
      <c r="AQ77" s="1233"/>
      <c r="AR77" s="1233"/>
      <c r="AS77" s="1233"/>
      <c r="AT77" s="1233"/>
      <c r="AU77" s="1233"/>
      <c r="AV77" s="1233"/>
      <c r="AW77" s="1233"/>
      <c r="AX77" s="1233"/>
      <c r="AY77" s="1233"/>
      <c r="AZ77" s="1233"/>
      <c r="BA77" s="1233"/>
      <c r="BB77" s="1231" t="s">
        <v>594</v>
      </c>
      <c r="BC77" s="1231"/>
      <c r="BD77" s="1231"/>
      <c r="BE77" s="1231"/>
      <c r="BF77" s="1231"/>
      <c r="BG77" s="1231"/>
      <c r="BH77" s="1231"/>
      <c r="BI77" s="1231"/>
      <c r="BJ77" s="1231"/>
      <c r="BK77" s="1231"/>
      <c r="BL77" s="1231"/>
      <c r="BM77" s="1231"/>
      <c r="BN77" s="1231"/>
      <c r="BO77" s="1231"/>
      <c r="BP77" s="1228">
        <v>19.8</v>
      </c>
      <c r="BQ77" s="1228"/>
      <c r="BR77" s="1228"/>
      <c r="BS77" s="1228"/>
      <c r="BT77" s="1228"/>
      <c r="BU77" s="1228"/>
      <c r="BV77" s="1228"/>
      <c r="BW77" s="1228"/>
      <c r="BX77" s="1228">
        <v>20</v>
      </c>
      <c r="BY77" s="1228"/>
      <c r="BZ77" s="1228"/>
      <c r="CA77" s="1228"/>
      <c r="CB77" s="1228"/>
      <c r="CC77" s="1228"/>
      <c r="CD77" s="1228"/>
      <c r="CE77" s="1228"/>
      <c r="CF77" s="1228">
        <v>10.199999999999999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599</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8.9</v>
      </c>
      <c r="BY79" s="1228"/>
      <c r="BZ79" s="1228"/>
      <c r="CA79" s="1228"/>
      <c r="CB79" s="1228"/>
      <c r="CC79" s="1228"/>
      <c r="CD79" s="1228"/>
      <c r="CE79" s="1228"/>
      <c r="CF79" s="1228">
        <v>8.6999999999999993</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2xJ9bqDuzb1wVD98AYoy15ciX+jK+F6oE9fWnDKZ0dV+cQasQJMUI4DlX8CSGA8As9YozaJd948Qo2YW5vnC6g==" saltValue="ny8mHuD0Z6dxj3ynut3c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EBE5B-E8F9-43EE-B05F-17CD2F71D45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500</v>
      </c>
    </row>
  </sheetData>
  <sheetProtection algorithmName="SHA-512" hashValue="5JVhz2cSfrIDW8Snb90ulf8DAmjQzhJDfQgEARRuyjsyR+62PMI/UreV9sLzp2C53ZOnkfSsT2jMBtM0s4Errw==" saltValue="uHMvkH6mX952SJq14xw8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D32EF-A6DA-4345-84C5-30AF602B313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500</v>
      </c>
    </row>
  </sheetData>
  <sheetProtection algorithmName="SHA-512" hashValue="FNrjp4E8VB8Xcpmq6CRFy43F2CxN3A91eseVwrg3ch74hPe2bRlSQZtK+04vHPYEUHtQrWszuNnFXuGRTdWdHw==" saltValue="W02LKQ94hwDQjDYMcMDV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550</v>
      </c>
      <c r="G2" s="149"/>
      <c r="H2" s="150"/>
    </row>
    <row r="3" spans="1:8" x14ac:dyDescent="0.15">
      <c r="A3" s="146" t="s">
        <v>543</v>
      </c>
      <c r="B3" s="151"/>
      <c r="C3" s="152"/>
      <c r="D3" s="153">
        <v>103660</v>
      </c>
      <c r="E3" s="154"/>
      <c r="F3" s="155">
        <v>98507</v>
      </c>
      <c r="G3" s="156"/>
      <c r="H3" s="157"/>
    </row>
    <row r="4" spans="1:8" x14ac:dyDescent="0.15">
      <c r="A4" s="158"/>
      <c r="B4" s="159"/>
      <c r="C4" s="160"/>
      <c r="D4" s="161">
        <v>39279</v>
      </c>
      <c r="E4" s="162"/>
      <c r="F4" s="163">
        <v>47567</v>
      </c>
      <c r="G4" s="164"/>
      <c r="H4" s="165"/>
    </row>
    <row r="5" spans="1:8" x14ac:dyDescent="0.15">
      <c r="A5" s="146" t="s">
        <v>545</v>
      </c>
      <c r="B5" s="151"/>
      <c r="C5" s="152"/>
      <c r="D5" s="153">
        <v>165032</v>
      </c>
      <c r="E5" s="154"/>
      <c r="F5" s="155">
        <v>113347</v>
      </c>
      <c r="G5" s="156"/>
      <c r="H5" s="157"/>
    </row>
    <row r="6" spans="1:8" x14ac:dyDescent="0.15">
      <c r="A6" s="158"/>
      <c r="B6" s="159"/>
      <c r="C6" s="160"/>
      <c r="D6" s="161">
        <v>54430</v>
      </c>
      <c r="E6" s="162"/>
      <c r="F6" s="163">
        <v>58728</v>
      </c>
      <c r="G6" s="164"/>
      <c r="H6" s="165"/>
    </row>
    <row r="7" spans="1:8" x14ac:dyDescent="0.15">
      <c r="A7" s="146" t="s">
        <v>546</v>
      </c>
      <c r="B7" s="151"/>
      <c r="C7" s="152"/>
      <c r="D7" s="153">
        <v>355970</v>
      </c>
      <c r="E7" s="154"/>
      <c r="F7" s="155">
        <v>125418</v>
      </c>
      <c r="G7" s="156"/>
      <c r="H7" s="157"/>
    </row>
    <row r="8" spans="1:8" x14ac:dyDescent="0.15">
      <c r="A8" s="158"/>
      <c r="B8" s="159"/>
      <c r="C8" s="160"/>
      <c r="D8" s="161">
        <v>56308</v>
      </c>
      <c r="E8" s="162"/>
      <c r="F8" s="163">
        <v>60445</v>
      </c>
      <c r="G8" s="164"/>
      <c r="H8" s="165"/>
    </row>
    <row r="9" spans="1:8" x14ac:dyDescent="0.15">
      <c r="A9" s="146" t="s">
        <v>547</v>
      </c>
      <c r="B9" s="151"/>
      <c r="C9" s="152"/>
      <c r="D9" s="153">
        <v>97472</v>
      </c>
      <c r="E9" s="154"/>
      <c r="F9" s="155">
        <v>108384</v>
      </c>
      <c r="G9" s="156"/>
      <c r="H9" s="157"/>
    </row>
    <row r="10" spans="1:8" x14ac:dyDescent="0.15">
      <c r="A10" s="158"/>
      <c r="B10" s="159"/>
      <c r="C10" s="160"/>
      <c r="D10" s="161">
        <v>56425</v>
      </c>
      <c r="E10" s="162"/>
      <c r="F10" s="163">
        <v>51153</v>
      </c>
      <c r="G10" s="164"/>
      <c r="H10" s="165"/>
    </row>
    <row r="11" spans="1:8" x14ac:dyDescent="0.15">
      <c r="A11" s="146" t="s">
        <v>548</v>
      </c>
      <c r="B11" s="151"/>
      <c r="C11" s="152"/>
      <c r="D11" s="153">
        <v>100626</v>
      </c>
      <c r="E11" s="154"/>
      <c r="F11" s="155">
        <v>80959</v>
      </c>
      <c r="G11" s="156"/>
      <c r="H11" s="157"/>
    </row>
    <row r="12" spans="1:8" x14ac:dyDescent="0.15">
      <c r="A12" s="158"/>
      <c r="B12" s="159"/>
      <c r="C12" s="166"/>
      <c r="D12" s="161">
        <v>48572</v>
      </c>
      <c r="E12" s="162"/>
      <c r="F12" s="163">
        <v>43928</v>
      </c>
      <c r="G12" s="164"/>
      <c r="H12" s="165"/>
    </row>
    <row r="13" spans="1:8" x14ac:dyDescent="0.15">
      <c r="A13" s="146"/>
      <c r="B13" s="151"/>
      <c r="C13" s="152"/>
      <c r="D13" s="153">
        <v>164552</v>
      </c>
      <c r="E13" s="154"/>
      <c r="F13" s="155">
        <v>105323</v>
      </c>
      <c r="G13" s="167"/>
      <c r="H13" s="157"/>
    </row>
    <row r="14" spans="1:8" x14ac:dyDescent="0.15">
      <c r="A14" s="158"/>
      <c r="B14" s="159"/>
      <c r="C14" s="160"/>
      <c r="D14" s="161">
        <v>51003</v>
      </c>
      <c r="E14" s="162"/>
      <c r="F14" s="163">
        <v>52364</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7.74</v>
      </c>
      <c r="C19" s="168">
        <f>ROUND(VALUE(SUBSTITUTE(実質収支比率等に係る経年分析!G$48,"▲","-")),2)</f>
        <v>3.3</v>
      </c>
      <c r="D19" s="168">
        <f>ROUND(VALUE(SUBSTITUTE(実質収支比率等に係る経年分析!H$48,"▲","-")),2)</f>
        <v>5.0999999999999996</v>
      </c>
      <c r="E19" s="168">
        <f>ROUND(VALUE(SUBSTITUTE(実質収支比率等に係る経年分析!I$48,"▲","-")),2)</f>
        <v>3.19</v>
      </c>
      <c r="F19" s="168">
        <f>ROUND(VALUE(SUBSTITUTE(実質収支比率等に係る経年分析!J$48,"▲","-")),2)</f>
        <v>6.14</v>
      </c>
    </row>
    <row r="20" spans="1:11" x14ac:dyDescent="0.15">
      <c r="A20" s="168" t="s">
        <v>57</v>
      </c>
      <c r="B20" s="168">
        <f>ROUND(VALUE(SUBSTITUTE(実質収支比率等に係る経年分析!F$47,"▲","-")),2)</f>
        <v>13.26</v>
      </c>
      <c r="C20" s="168">
        <f>ROUND(VALUE(SUBSTITUTE(実質収支比率等に係る経年分析!G$47,"▲","-")),2)</f>
        <v>16.649999999999999</v>
      </c>
      <c r="D20" s="168">
        <f>ROUND(VALUE(SUBSTITUTE(実質収支比率等に係る経年分析!H$47,"▲","-")),2)</f>
        <v>13.2</v>
      </c>
      <c r="E20" s="168">
        <f>ROUND(VALUE(SUBSTITUTE(実質収支比率等に係る経年分析!I$47,"▲","-")),2)</f>
        <v>13.25</v>
      </c>
      <c r="F20" s="168">
        <f>ROUND(VALUE(SUBSTITUTE(実質収支比率等に係る経年分析!J$47,"▲","-")),2)</f>
        <v>12.69</v>
      </c>
    </row>
    <row r="21" spans="1:11" x14ac:dyDescent="0.15">
      <c r="A21" s="168" t="s">
        <v>58</v>
      </c>
      <c r="B21" s="168">
        <f>IF(ISNUMBER(VALUE(SUBSTITUTE(実質収支比率等に係る経年分析!F$49,"▲","-"))),ROUND(VALUE(SUBSTITUTE(実質収支比率等に係る経年分析!F$49,"▲","-")),2),NA())</f>
        <v>-4.57</v>
      </c>
      <c r="C21" s="168">
        <f>IF(ISNUMBER(VALUE(SUBSTITUTE(実質収支比率等に係る経年分析!G$49,"▲","-"))),ROUND(VALUE(SUBSTITUTE(実質収支比率等に係る経年分析!G$49,"▲","-")),2),NA())</f>
        <v>-7.44</v>
      </c>
      <c r="D21" s="168">
        <f>IF(ISNUMBER(VALUE(SUBSTITUTE(実質収支比率等に係る経年分析!H$49,"▲","-"))),ROUND(VALUE(SUBSTITUTE(実質収支比率等に係る経年分析!H$49,"▲","-")),2),NA())</f>
        <v>-3.21</v>
      </c>
      <c r="E21" s="168">
        <f>IF(ISNUMBER(VALUE(SUBSTITUTE(実質収支比率等に係る経年分析!I$49,"▲","-"))),ROUND(VALUE(SUBSTITUTE(実質収支比率等に係る経年分析!I$49,"▲","-")),2),NA())</f>
        <v>-4.63</v>
      </c>
      <c r="F21" s="168">
        <f>IF(ISNUMBER(VALUE(SUBSTITUTE(実質収支比率等に係る経年分析!J$49,"▲","-"))),ROUND(VALUE(SUBSTITUTE(実質収支比率等に係る経年分析!J$49,"▲","-")),2),NA())</f>
        <v>-0.24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八雲町熊石地域簡易水道事業特別会計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介護保険（サービス）事業特別会計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介護保険（保険）事業特別会計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0.56000000000000005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6.14</v>
      </c>
    </row>
    <row r="35" spans="1:16" x14ac:dyDescent="0.15">
      <c r="A35" s="169" t="str">
        <f>IF(連結実質赤字比率に係る赤字・黒字の構成分析!C$35="",NA(),連結実質赤字比率に係る赤字・黒字の構成分析!C$35)</f>
        <v>八雲町水道事業会計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6.45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7.04</v>
      </c>
    </row>
    <row r="36" spans="1:16" x14ac:dyDescent="0.15">
      <c r="A36" s="169" t="str">
        <f>IF(連結実質赤字比率に係る赤字・黒字の構成分析!C$34="",NA(),連結実質赤字比率に係る赤字・黒字の構成分析!C$34)</f>
        <v>八雲町病院事業会計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3.41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4.5999999999999996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20.47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28.81</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1425</v>
      </c>
      <c r="E42" s="170"/>
      <c r="F42" s="170"/>
      <c r="G42" s="170">
        <f>'実質公債費比率（分子）の構造'!L$52</f>
        <v>1463</v>
      </c>
      <c r="H42" s="170"/>
      <c r="I42" s="170"/>
      <c r="J42" s="170">
        <f>'実質公債費比率（分子）の構造'!M$52</f>
        <v>1510</v>
      </c>
      <c r="K42" s="170"/>
      <c r="L42" s="170"/>
      <c r="M42" s="170">
        <f>'実質公債費比率（分子）の構造'!N$52</f>
        <v>1584</v>
      </c>
      <c r="N42" s="170"/>
      <c r="O42" s="170"/>
      <c r="P42" s="170">
        <f>'実質公債費比率（分子）の構造'!O$52</f>
        <v>1541</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11</v>
      </c>
      <c r="C44" s="170"/>
      <c r="D44" s="170"/>
      <c r="E44" s="170">
        <f>'実質公債費比率（分子）の構造'!L$50</f>
        <v>8</v>
      </c>
      <c r="F44" s="170"/>
      <c r="G44" s="170"/>
      <c r="H44" s="170">
        <f>'実質公債費比率（分子）の構造'!M$50</f>
        <v>6</v>
      </c>
      <c r="I44" s="170"/>
      <c r="J44" s="170"/>
      <c r="K44" s="170">
        <f>'実質公債費比率（分子）の構造'!N$50</f>
        <v>10</v>
      </c>
      <c r="L44" s="170"/>
      <c r="M44" s="170"/>
      <c r="N44" s="170">
        <f>'実質公債費比率（分子）の構造'!O$50</f>
        <v>7</v>
      </c>
      <c r="O44" s="170"/>
      <c r="P44" s="170"/>
    </row>
    <row r="45" spans="1:16" x14ac:dyDescent="0.15">
      <c r="A45" s="170" t="s">
        <v>68</v>
      </c>
      <c r="B45" s="170">
        <f>'実質公債費比率（分子）の構造'!K$49</f>
        <v>1</v>
      </c>
      <c r="C45" s="170"/>
      <c r="D45" s="170"/>
      <c r="E45" s="170">
        <f>'実質公債費比率（分子）の構造'!L$49</f>
        <v>1</v>
      </c>
      <c r="F45" s="170"/>
      <c r="G45" s="170"/>
      <c r="H45" s="170">
        <f>'実質公債費比率（分子）の構造'!M$49</f>
        <v>13</v>
      </c>
      <c r="I45" s="170"/>
      <c r="J45" s="170"/>
      <c r="K45" s="170">
        <f>'実質公債費比率（分子）の構造'!N$49</f>
        <v>32</v>
      </c>
      <c r="L45" s="170"/>
      <c r="M45" s="170"/>
      <c r="N45" s="170">
        <f>'実質公債費比率（分子）の構造'!O$49</f>
        <v>31</v>
      </c>
      <c r="O45" s="170"/>
      <c r="P45" s="170"/>
    </row>
    <row r="46" spans="1:16" x14ac:dyDescent="0.15">
      <c r="A46" s="170" t="s">
        <v>69</v>
      </c>
      <c r="B46" s="170">
        <f>'実質公債費比率（分子）の構造'!K$48</f>
        <v>636</v>
      </c>
      <c r="C46" s="170"/>
      <c r="D46" s="170"/>
      <c r="E46" s="170">
        <f>'実質公債費比率（分子）の構造'!L$48</f>
        <v>839</v>
      </c>
      <c r="F46" s="170"/>
      <c r="G46" s="170"/>
      <c r="H46" s="170">
        <f>'実質公債費比率（分子）の構造'!M$48</f>
        <v>817</v>
      </c>
      <c r="I46" s="170"/>
      <c r="J46" s="170"/>
      <c r="K46" s="170">
        <f>'実質公債費比率（分子）の構造'!N$48</f>
        <v>893</v>
      </c>
      <c r="L46" s="170"/>
      <c r="M46" s="170"/>
      <c r="N46" s="170">
        <f>'実質公債費比率（分子）の構造'!O$48</f>
        <v>718</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1386</v>
      </c>
      <c r="C49" s="170"/>
      <c r="D49" s="170"/>
      <c r="E49" s="170">
        <f>'実質公債費比率（分子）の構造'!L$45</f>
        <v>1427</v>
      </c>
      <c r="F49" s="170"/>
      <c r="G49" s="170"/>
      <c r="H49" s="170">
        <f>'実質公債費比率（分子）の構造'!M$45</f>
        <v>1459</v>
      </c>
      <c r="I49" s="170"/>
      <c r="J49" s="170"/>
      <c r="K49" s="170">
        <f>'実質公債費比率（分子）の構造'!N$45</f>
        <v>1473</v>
      </c>
      <c r="L49" s="170"/>
      <c r="M49" s="170"/>
      <c r="N49" s="170">
        <f>'実質公債費比率（分子）の構造'!O$45</f>
        <v>1348</v>
      </c>
      <c r="O49" s="170"/>
      <c r="P49" s="170"/>
    </row>
    <row r="50" spans="1:16" x14ac:dyDescent="0.15">
      <c r="A50" s="170" t="s">
        <v>73</v>
      </c>
      <c r="B50" s="170" t="e">
        <f>NA()</f>
        <v>#N/A</v>
      </c>
      <c r="C50" s="170">
        <f>IF(ISNUMBER('実質公債費比率（分子）の構造'!K$53),'実質公債費比率（分子）の構造'!K$53,NA())</f>
        <v>609</v>
      </c>
      <c r="D50" s="170" t="e">
        <f>NA()</f>
        <v>#N/A</v>
      </c>
      <c r="E50" s="170" t="e">
        <f>NA()</f>
        <v>#N/A</v>
      </c>
      <c r="F50" s="170">
        <f>IF(ISNUMBER('実質公債費比率（分子）の構造'!L$53),'実質公債費比率（分子）の構造'!L$53,NA())</f>
        <v>812</v>
      </c>
      <c r="G50" s="170" t="e">
        <f>NA()</f>
        <v>#N/A</v>
      </c>
      <c r="H50" s="170" t="e">
        <f>NA()</f>
        <v>#N/A</v>
      </c>
      <c r="I50" s="170">
        <f>IF(ISNUMBER('実質公債費比率（分子）の構造'!M$53),'実質公債費比率（分子）の構造'!M$53,NA())</f>
        <v>785</v>
      </c>
      <c r="J50" s="170" t="e">
        <f>NA()</f>
        <v>#N/A</v>
      </c>
      <c r="K50" s="170" t="e">
        <f>NA()</f>
        <v>#N/A</v>
      </c>
      <c r="L50" s="170">
        <f>IF(ISNUMBER('実質公債費比率（分子）の構造'!N$53),'実質公債費比率（分子）の構造'!N$53,NA())</f>
        <v>824</v>
      </c>
      <c r="M50" s="170" t="e">
        <f>NA()</f>
        <v>#N/A</v>
      </c>
      <c r="N50" s="170" t="e">
        <f>NA()</f>
        <v>#N/A</v>
      </c>
      <c r="O50" s="170">
        <f>IF(ISNUMBER('実質公債費比率（分子）の構造'!O$53),'実質公債費比率（分子）の構造'!O$53,NA())</f>
        <v>563</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15255</v>
      </c>
      <c r="E56" s="169"/>
      <c r="F56" s="169"/>
      <c r="G56" s="169">
        <f>'将来負担比率（分子）の構造'!J$52</f>
        <v>15566</v>
      </c>
      <c r="H56" s="169"/>
      <c r="I56" s="169"/>
      <c r="J56" s="169">
        <f>'将来負担比率（分子）の構造'!K$52</f>
        <v>16223</v>
      </c>
      <c r="K56" s="169"/>
      <c r="L56" s="169"/>
      <c r="M56" s="169">
        <f>'将来負担比率（分子）の構造'!L$52</f>
        <v>15585</v>
      </c>
      <c r="N56" s="169"/>
      <c r="O56" s="169"/>
      <c r="P56" s="169">
        <f>'将来負担比率（分子）の構造'!M$52</f>
        <v>14889</v>
      </c>
    </row>
    <row r="57" spans="1:16" x14ac:dyDescent="0.15">
      <c r="A57" s="169" t="s">
        <v>44</v>
      </c>
      <c r="B57" s="169"/>
      <c r="C57" s="169"/>
      <c r="D57" s="169">
        <f>'将来負担比率（分子）の構造'!I$51</f>
        <v>406</v>
      </c>
      <c r="E57" s="169"/>
      <c r="F57" s="169"/>
      <c r="G57" s="169">
        <f>'将来負担比率（分子）の構造'!J$51</f>
        <v>344</v>
      </c>
      <c r="H57" s="169"/>
      <c r="I57" s="169"/>
      <c r="J57" s="169">
        <f>'将来負担比率（分子）の構造'!K$51</f>
        <v>295</v>
      </c>
      <c r="K57" s="169"/>
      <c r="L57" s="169"/>
      <c r="M57" s="169">
        <f>'将来負担比率（分子）の構造'!L$51</f>
        <v>260</v>
      </c>
      <c r="N57" s="169"/>
      <c r="O57" s="169"/>
      <c r="P57" s="169">
        <f>'将来負担比率（分子）の構造'!M$51</f>
        <v>222</v>
      </c>
    </row>
    <row r="58" spans="1:16" x14ac:dyDescent="0.15">
      <c r="A58" s="169" t="s">
        <v>43</v>
      </c>
      <c r="B58" s="169"/>
      <c r="C58" s="169"/>
      <c r="D58" s="169">
        <f>'将来負担比率（分子）の構造'!I$50</f>
        <v>6436</v>
      </c>
      <c r="E58" s="169"/>
      <c r="F58" s="169"/>
      <c r="G58" s="169">
        <f>'将来負担比率（分子）の構造'!J$50</f>
        <v>6578</v>
      </c>
      <c r="H58" s="169"/>
      <c r="I58" s="169"/>
      <c r="J58" s="169">
        <f>'将来負担比率（分子）の構造'!K$50</f>
        <v>6324</v>
      </c>
      <c r="K58" s="169"/>
      <c r="L58" s="169"/>
      <c r="M58" s="169">
        <f>'将来負担比率（分子）の構造'!L$50</f>
        <v>10528</v>
      </c>
      <c r="N58" s="169"/>
      <c r="O58" s="169"/>
      <c r="P58" s="169">
        <f>'将来負担比率（分子）の構造'!M$50</f>
        <v>12242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898</v>
      </c>
      <c r="C62" s="169"/>
      <c r="D62" s="169"/>
      <c r="E62" s="169">
        <f>'将来負担比率（分子）の構造'!J$45</f>
        <v>818</v>
      </c>
      <c r="F62" s="169"/>
      <c r="G62" s="169"/>
      <c r="H62" s="169">
        <f>'将来負担比率（分子）の構造'!K$45</f>
        <v>771</v>
      </c>
      <c r="I62" s="169"/>
      <c r="J62" s="169"/>
      <c r="K62" s="169">
        <f>'将来負担比率（分子）の構造'!L$45</f>
        <v>665</v>
      </c>
      <c r="L62" s="169"/>
      <c r="M62" s="169"/>
      <c r="N62" s="169">
        <f>'将来負担比率（分子）の構造'!M$45</f>
        <v>559</v>
      </c>
      <c r="O62" s="169"/>
      <c r="P62" s="169"/>
    </row>
    <row r="63" spans="1:16" x14ac:dyDescent="0.15">
      <c r="A63" s="169" t="s">
        <v>36</v>
      </c>
      <c r="B63" s="169">
        <f>'将来負担比率（分子）の構造'!I$44</f>
        <v>30</v>
      </c>
      <c r="C63" s="169"/>
      <c r="D63" s="169"/>
      <c r="E63" s="169">
        <f>'将来負担比率（分子）の構造'!J$44</f>
        <v>157</v>
      </c>
      <c r="F63" s="169"/>
      <c r="G63" s="169"/>
      <c r="H63" s="169">
        <f>'将来負担比率（分子）の構造'!K$44</f>
        <v>369</v>
      </c>
      <c r="I63" s="169"/>
      <c r="J63" s="169"/>
      <c r="K63" s="169">
        <f>'将来負担比率（分子）の構造'!L$44</f>
        <v>330</v>
      </c>
      <c r="L63" s="169"/>
      <c r="M63" s="169"/>
      <c r="N63" s="169">
        <f>'将来負担比率（分子）の構造'!M$44</f>
        <v>298</v>
      </c>
      <c r="O63" s="169"/>
      <c r="P63" s="169"/>
    </row>
    <row r="64" spans="1:16" x14ac:dyDescent="0.15">
      <c r="A64" s="169" t="s">
        <v>35</v>
      </c>
      <c r="B64" s="169">
        <f>'将来負担比率（分子）の構造'!I$43</f>
        <v>8042</v>
      </c>
      <c r="C64" s="169"/>
      <c r="D64" s="169"/>
      <c r="E64" s="169">
        <f>'将来負担比率（分子）の構造'!J$43</f>
        <v>8293</v>
      </c>
      <c r="F64" s="169"/>
      <c r="G64" s="169"/>
      <c r="H64" s="169">
        <f>'将来負担比率（分子）の構造'!K$43</f>
        <v>8639</v>
      </c>
      <c r="I64" s="169"/>
      <c r="J64" s="169"/>
      <c r="K64" s="169">
        <f>'将来負担比率（分子）の構造'!L$43</f>
        <v>9176</v>
      </c>
      <c r="L64" s="169"/>
      <c r="M64" s="169"/>
      <c r="N64" s="169">
        <f>'将来負担比率（分子）の構造'!M$43</f>
        <v>7805</v>
      </c>
      <c r="O64" s="169"/>
      <c r="P64" s="169"/>
    </row>
    <row r="65" spans="1:16" x14ac:dyDescent="0.15">
      <c r="A65" s="169" t="s">
        <v>34</v>
      </c>
      <c r="B65" s="169">
        <f>'将来負担比率（分子）の構造'!I$42</f>
        <v>39</v>
      </c>
      <c r="C65" s="169"/>
      <c r="D65" s="169"/>
      <c r="E65" s="169">
        <f>'将来負担比率（分子）の構造'!J$42</f>
        <v>7</v>
      </c>
      <c r="F65" s="169"/>
      <c r="G65" s="169"/>
      <c r="H65" s="169">
        <f>'将来負担比率（分子）の構造'!K$42</f>
        <v>4</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12481</v>
      </c>
      <c r="C66" s="169"/>
      <c r="D66" s="169"/>
      <c r="E66" s="169">
        <f>'将来負担比率（分子）の構造'!J$41</f>
        <v>12977</v>
      </c>
      <c r="F66" s="169"/>
      <c r="G66" s="169"/>
      <c r="H66" s="169">
        <f>'将来負担比率（分子）の構造'!K$41</f>
        <v>14157</v>
      </c>
      <c r="I66" s="169"/>
      <c r="J66" s="169"/>
      <c r="K66" s="169">
        <f>'将来負担比率（分子）の構造'!L$41</f>
        <v>13673</v>
      </c>
      <c r="L66" s="169"/>
      <c r="M66" s="169"/>
      <c r="N66" s="169">
        <f>'将来負担比率（分子）の構造'!M$41</f>
        <v>12905</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1097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1048</v>
      </c>
      <c r="C72" s="173">
        <f>基金残高に係る経年分析!G55</f>
        <v>1108</v>
      </c>
      <c r="D72" s="173">
        <f>基金残高に係る経年分析!H55</f>
        <v>1028</v>
      </c>
    </row>
    <row r="73" spans="1:16" x14ac:dyDescent="0.15">
      <c r="A73" s="172" t="s">
        <v>80</v>
      </c>
      <c r="B73" s="173">
        <f>基金残高に係る経年分析!F56</f>
        <v>753</v>
      </c>
      <c r="C73" s="173">
        <f>基金残高に係る経年分析!G56</f>
        <v>1153</v>
      </c>
      <c r="D73" s="173">
        <f>基金残高に係る経年分析!H56</f>
        <v>1251</v>
      </c>
    </row>
    <row r="74" spans="1:16" x14ac:dyDescent="0.15">
      <c r="A74" s="172" t="s">
        <v>81</v>
      </c>
      <c r="B74" s="173">
        <f>基金残高に係る経年分析!F57</f>
        <v>8395</v>
      </c>
      <c r="C74" s="173">
        <f>基金残高に係る経年分析!G57</f>
        <v>9739</v>
      </c>
      <c r="D74" s="173">
        <f>基金残高に係る経年分析!H57</f>
        <v>10440</v>
      </c>
    </row>
  </sheetData>
  <sheetProtection algorithmName="SHA-512" hashValue="cXIvjKVOs34y30u8F8ZnnrtE4xaR7lBa25WIR+fXY+3F7D7wOAqCyOnTAe85w0z1Ejt9poX7YdZ7Gki6yfa1lQ==" saltValue="UlpT9Cx5GvXtLmzsbFCJ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215</v>
      </c>
      <c r="DI1" s="731"/>
      <c r="DJ1" s="731"/>
      <c r="DK1" s="731"/>
      <c r="DL1" s="731"/>
      <c r="DM1" s="731"/>
      <c r="DN1" s="732"/>
      <c r="DO1" s="208"/>
      <c r="DP1" s="730" t="s">
        <v>216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92" t="s">
        <v>218</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219</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220</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15">
      <c r="B4" s="692" t="s">
        <v>1</v>
      </c>
      <c r="C4" s="693"/>
      <c r="D4" s="693"/>
      <c r="E4" s="693"/>
      <c r="F4" s="693"/>
      <c r="G4" s="693"/>
      <c r="H4" s="693"/>
      <c r="I4" s="693"/>
      <c r="J4" s="693"/>
      <c r="K4" s="693"/>
      <c r="L4" s="693"/>
      <c r="M4" s="693"/>
      <c r="N4" s="693"/>
      <c r="O4" s="693"/>
      <c r="P4" s="693"/>
      <c r="Q4" s="694"/>
      <c r="R4" s="692" t="s">
        <v>221</v>
      </c>
      <c r="S4" s="693"/>
      <c r="T4" s="693"/>
      <c r="U4" s="693"/>
      <c r="V4" s="693"/>
      <c r="W4" s="693"/>
      <c r="X4" s="693"/>
      <c r="Y4" s="694"/>
      <c r="Z4" s="692" t="s">
        <v>222</v>
      </c>
      <c r="AA4" s="693"/>
      <c r="AB4" s="693"/>
      <c r="AC4" s="694"/>
      <c r="AD4" s="692" t="s">
        <v>223</v>
      </c>
      <c r="AE4" s="693"/>
      <c r="AF4" s="693"/>
      <c r="AG4" s="693"/>
      <c r="AH4" s="693"/>
      <c r="AI4" s="693"/>
      <c r="AJ4" s="693"/>
      <c r="AK4" s="694"/>
      <c r="AL4" s="692" t="s">
        <v>222</v>
      </c>
      <c r="AM4" s="693"/>
      <c r="AN4" s="693"/>
      <c r="AO4" s="694"/>
      <c r="AP4" s="733" t="s">
        <v>224</v>
      </c>
      <c r="AQ4" s="733"/>
      <c r="AR4" s="733"/>
      <c r="AS4" s="733"/>
      <c r="AT4" s="733"/>
      <c r="AU4" s="733"/>
      <c r="AV4" s="733"/>
      <c r="AW4" s="733"/>
      <c r="AX4" s="733"/>
      <c r="AY4" s="733"/>
      <c r="AZ4" s="733"/>
      <c r="BA4" s="733"/>
      <c r="BB4" s="733"/>
      <c r="BC4" s="733"/>
      <c r="BD4" s="733"/>
      <c r="BE4" s="733"/>
      <c r="BF4" s="733"/>
      <c r="BG4" s="733" t="s">
        <v>225</v>
      </c>
      <c r="BH4" s="733"/>
      <c r="BI4" s="733"/>
      <c r="BJ4" s="733"/>
      <c r="BK4" s="733"/>
      <c r="BL4" s="733"/>
      <c r="BM4" s="733"/>
      <c r="BN4" s="733"/>
      <c r="BO4" s="733" t="s">
        <v>222</v>
      </c>
      <c r="BP4" s="733"/>
      <c r="BQ4" s="733"/>
      <c r="BR4" s="733"/>
      <c r="BS4" s="733" t="s">
        <v>226</v>
      </c>
      <c r="BT4" s="733"/>
      <c r="BU4" s="733"/>
      <c r="BV4" s="733"/>
      <c r="BW4" s="733"/>
      <c r="BX4" s="733"/>
      <c r="BY4" s="733"/>
      <c r="BZ4" s="733"/>
      <c r="CA4" s="733"/>
      <c r="CB4" s="733"/>
      <c r="CD4" s="692" t="s">
        <v>227</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15">
      <c r="B5" s="689" t="s">
        <v>228</v>
      </c>
      <c r="C5" s="690"/>
      <c r="D5" s="690"/>
      <c r="E5" s="690"/>
      <c r="F5" s="690"/>
      <c r="G5" s="690"/>
      <c r="H5" s="690"/>
      <c r="I5" s="690"/>
      <c r="J5" s="690"/>
      <c r="K5" s="690"/>
      <c r="L5" s="690"/>
      <c r="M5" s="690"/>
      <c r="N5" s="690"/>
      <c r="O5" s="690"/>
      <c r="P5" s="690"/>
      <c r="Q5" s="691"/>
      <c r="R5" s="686">
        <v>2246256</v>
      </c>
      <c r="S5" s="687"/>
      <c r="T5" s="687"/>
      <c r="U5" s="687"/>
      <c r="V5" s="687"/>
      <c r="W5" s="687"/>
      <c r="X5" s="687"/>
      <c r="Y5" s="715"/>
      <c r="Z5" s="728">
        <v>13.7</v>
      </c>
      <c r="AA5" s="728"/>
      <c r="AB5" s="728"/>
      <c r="AC5" s="728"/>
      <c r="AD5" s="729">
        <v>2246256</v>
      </c>
      <c r="AE5" s="729"/>
      <c r="AF5" s="729"/>
      <c r="AG5" s="729"/>
      <c r="AH5" s="729"/>
      <c r="AI5" s="729"/>
      <c r="AJ5" s="729"/>
      <c r="AK5" s="729"/>
      <c r="AL5" s="716">
        <v>27.3</v>
      </c>
      <c r="AM5" s="699"/>
      <c r="AN5" s="699"/>
      <c r="AO5" s="717"/>
      <c r="AP5" s="689" t="s">
        <v>229</v>
      </c>
      <c r="AQ5" s="690"/>
      <c r="AR5" s="690"/>
      <c r="AS5" s="690"/>
      <c r="AT5" s="690"/>
      <c r="AU5" s="690"/>
      <c r="AV5" s="690"/>
      <c r="AW5" s="690"/>
      <c r="AX5" s="690"/>
      <c r="AY5" s="690"/>
      <c r="AZ5" s="690"/>
      <c r="BA5" s="690"/>
      <c r="BB5" s="690"/>
      <c r="BC5" s="690"/>
      <c r="BD5" s="690"/>
      <c r="BE5" s="690"/>
      <c r="BF5" s="691"/>
      <c r="BG5" s="640">
        <v>2242615</v>
      </c>
      <c r="BH5" s="641"/>
      <c r="BI5" s="641"/>
      <c r="BJ5" s="641"/>
      <c r="BK5" s="641"/>
      <c r="BL5" s="641"/>
      <c r="BM5" s="641"/>
      <c r="BN5" s="642"/>
      <c r="BO5" s="676">
        <v>99.8</v>
      </c>
      <c r="BP5" s="676"/>
      <c r="BQ5" s="676"/>
      <c r="BR5" s="676"/>
      <c r="BS5" s="677">
        <v>31083</v>
      </c>
      <c r="BT5" s="677"/>
      <c r="BU5" s="677"/>
      <c r="BV5" s="677"/>
      <c r="BW5" s="677"/>
      <c r="BX5" s="677"/>
      <c r="BY5" s="677"/>
      <c r="BZ5" s="677"/>
      <c r="CA5" s="677"/>
      <c r="CB5" s="708"/>
      <c r="CD5" s="692" t="s">
        <v>224</v>
      </c>
      <c r="CE5" s="693"/>
      <c r="CF5" s="693"/>
      <c r="CG5" s="693"/>
      <c r="CH5" s="693"/>
      <c r="CI5" s="693"/>
      <c r="CJ5" s="693"/>
      <c r="CK5" s="693"/>
      <c r="CL5" s="693"/>
      <c r="CM5" s="693"/>
      <c r="CN5" s="693"/>
      <c r="CO5" s="693"/>
      <c r="CP5" s="693"/>
      <c r="CQ5" s="694"/>
      <c r="CR5" s="692" t="s">
        <v>230</v>
      </c>
      <c r="CS5" s="693"/>
      <c r="CT5" s="693"/>
      <c r="CU5" s="693"/>
      <c r="CV5" s="693"/>
      <c r="CW5" s="693"/>
      <c r="CX5" s="693"/>
      <c r="CY5" s="694"/>
      <c r="CZ5" s="692" t="s">
        <v>222</v>
      </c>
      <c r="DA5" s="693"/>
      <c r="DB5" s="693"/>
      <c r="DC5" s="694"/>
      <c r="DD5" s="692" t="s">
        <v>231</v>
      </c>
      <c r="DE5" s="693"/>
      <c r="DF5" s="693"/>
      <c r="DG5" s="693"/>
      <c r="DH5" s="693"/>
      <c r="DI5" s="693"/>
      <c r="DJ5" s="693"/>
      <c r="DK5" s="693"/>
      <c r="DL5" s="693"/>
      <c r="DM5" s="693"/>
      <c r="DN5" s="693"/>
      <c r="DO5" s="693"/>
      <c r="DP5" s="694"/>
      <c r="DQ5" s="692" t="s">
        <v>232</v>
      </c>
      <c r="DR5" s="693"/>
      <c r="DS5" s="693"/>
      <c r="DT5" s="693"/>
      <c r="DU5" s="693"/>
      <c r="DV5" s="693"/>
      <c r="DW5" s="693"/>
      <c r="DX5" s="693"/>
      <c r="DY5" s="693"/>
      <c r="DZ5" s="693"/>
      <c r="EA5" s="693"/>
      <c r="EB5" s="693"/>
      <c r="EC5" s="694"/>
    </row>
    <row r="6" spans="2:143" ht="11.25" customHeight="1" x14ac:dyDescent="0.15">
      <c r="B6" s="637" t="s">
        <v>233</v>
      </c>
      <c r="C6" s="638"/>
      <c r="D6" s="638"/>
      <c r="E6" s="638"/>
      <c r="F6" s="638"/>
      <c r="G6" s="638"/>
      <c r="H6" s="638"/>
      <c r="I6" s="638"/>
      <c r="J6" s="638"/>
      <c r="K6" s="638"/>
      <c r="L6" s="638"/>
      <c r="M6" s="638"/>
      <c r="N6" s="638"/>
      <c r="O6" s="638"/>
      <c r="P6" s="638"/>
      <c r="Q6" s="639"/>
      <c r="R6" s="640">
        <v>179115</v>
      </c>
      <c r="S6" s="641"/>
      <c r="T6" s="641"/>
      <c r="U6" s="641"/>
      <c r="V6" s="641"/>
      <c r="W6" s="641"/>
      <c r="X6" s="641"/>
      <c r="Y6" s="642"/>
      <c r="Z6" s="676">
        <v>1.1000000000000001</v>
      </c>
      <c r="AA6" s="676"/>
      <c r="AB6" s="676"/>
      <c r="AC6" s="676"/>
      <c r="AD6" s="677">
        <v>179115</v>
      </c>
      <c r="AE6" s="677"/>
      <c r="AF6" s="677"/>
      <c r="AG6" s="677"/>
      <c r="AH6" s="677"/>
      <c r="AI6" s="677"/>
      <c r="AJ6" s="677"/>
      <c r="AK6" s="677"/>
      <c r="AL6" s="643">
        <v>2.2000000000000002</v>
      </c>
      <c r="AM6" s="644"/>
      <c r="AN6" s="644"/>
      <c r="AO6" s="678"/>
      <c r="AP6" s="637" t="s">
        <v>234</v>
      </c>
      <c r="AQ6" s="638"/>
      <c r="AR6" s="638"/>
      <c r="AS6" s="638"/>
      <c r="AT6" s="638"/>
      <c r="AU6" s="638"/>
      <c r="AV6" s="638"/>
      <c r="AW6" s="638"/>
      <c r="AX6" s="638"/>
      <c r="AY6" s="638"/>
      <c r="AZ6" s="638"/>
      <c r="BA6" s="638"/>
      <c r="BB6" s="638"/>
      <c r="BC6" s="638"/>
      <c r="BD6" s="638"/>
      <c r="BE6" s="638"/>
      <c r="BF6" s="639"/>
      <c r="BG6" s="640">
        <v>2242615</v>
      </c>
      <c r="BH6" s="641"/>
      <c r="BI6" s="641"/>
      <c r="BJ6" s="641"/>
      <c r="BK6" s="641"/>
      <c r="BL6" s="641"/>
      <c r="BM6" s="641"/>
      <c r="BN6" s="642"/>
      <c r="BO6" s="676">
        <v>99.8</v>
      </c>
      <c r="BP6" s="676"/>
      <c r="BQ6" s="676"/>
      <c r="BR6" s="676"/>
      <c r="BS6" s="677">
        <v>31083</v>
      </c>
      <c r="BT6" s="677"/>
      <c r="BU6" s="677"/>
      <c r="BV6" s="677"/>
      <c r="BW6" s="677"/>
      <c r="BX6" s="677"/>
      <c r="BY6" s="677"/>
      <c r="BZ6" s="677"/>
      <c r="CA6" s="677"/>
      <c r="CB6" s="708"/>
      <c r="CD6" s="689" t="s">
        <v>235</v>
      </c>
      <c r="CE6" s="690"/>
      <c r="CF6" s="690"/>
      <c r="CG6" s="690"/>
      <c r="CH6" s="690"/>
      <c r="CI6" s="690"/>
      <c r="CJ6" s="690"/>
      <c r="CK6" s="690"/>
      <c r="CL6" s="690"/>
      <c r="CM6" s="690"/>
      <c r="CN6" s="690"/>
      <c r="CO6" s="690"/>
      <c r="CP6" s="690"/>
      <c r="CQ6" s="691"/>
      <c r="CR6" s="640">
        <v>93879</v>
      </c>
      <c r="CS6" s="641"/>
      <c r="CT6" s="641"/>
      <c r="CU6" s="641"/>
      <c r="CV6" s="641"/>
      <c r="CW6" s="641"/>
      <c r="CX6" s="641"/>
      <c r="CY6" s="642"/>
      <c r="CZ6" s="716">
        <v>0.6</v>
      </c>
      <c r="DA6" s="699"/>
      <c r="DB6" s="699"/>
      <c r="DC6" s="718"/>
      <c r="DD6" s="646" t="s">
        <v>236</v>
      </c>
      <c r="DE6" s="641"/>
      <c r="DF6" s="641"/>
      <c r="DG6" s="641"/>
      <c r="DH6" s="641"/>
      <c r="DI6" s="641"/>
      <c r="DJ6" s="641"/>
      <c r="DK6" s="641"/>
      <c r="DL6" s="641"/>
      <c r="DM6" s="641"/>
      <c r="DN6" s="641"/>
      <c r="DO6" s="641"/>
      <c r="DP6" s="642"/>
      <c r="DQ6" s="646">
        <v>93879</v>
      </c>
      <c r="DR6" s="641"/>
      <c r="DS6" s="641"/>
      <c r="DT6" s="641"/>
      <c r="DU6" s="641"/>
      <c r="DV6" s="641"/>
      <c r="DW6" s="641"/>
      <c r="DX6" s="641"/>
      <c r="DY6" s="641"/>
      <c r="DZ6" s="641"/>
      <c r="EA6" s="641"/>
      <c r="EB6" s="641"/>
      <c r="EC6" s="675"/>
    </row>
    <row r="7" spans="2:143" ht="11.25" customHeight="1" x14ac:dyDescent="0.15">
      <c r="B7" s="637" t="s">
        <v>237</v>
      </c>
      <c r="C7" s="638"/>
      <c r="D7" s="638"/>
      <c r="E7" s="638"/>
      <c r="F7" s="638"/>
      <c r="G7" s="638"/>
      <c r="H7" s="638"/>
      <c r="I7" s="638"/>
      <c r="J7" s="638"/>
      <c r="K7" s="638"/>
      <c r="L7" s="638"/>
      <c r="M7" s="638"/>
      <c r="N7" s="638"/>
      <c r="O7" s="638"/>
      <c r="P7" s="638"/>
      <c r="Q7" s="639"/>
      <c r="R7" s="640">
        <v>745</v>
      </c>
      <c r="S7" s="641"/>
      <c r="T7" s="641"/>
      <c r="U7" s="641"/>
      <c r="V7" s="641"/>
      <c r="W7" s="641"/>
      <c r="X7" s="641"/>
      <c r="Y7" s="642"/>
      <c r="Z7" s="676">
        <v>0</v>
      </c>
      <c r="AA7" s="676"/>
      <c r="AB7" s="676"/>
      <c r="AC7" s="676"/>
      <c r="AD7" s="677">
        <v>745</v>
      </c>
      <c r="AE7" s="677"/>
      <c r="AF7" s="677"/>
      <c r="AG7" s="677"/>
      <c r="AH7" s="677"/>
      <c r="AI7" s="677"/>
      <c r="AJ7" s="677"/>
      <c r="AK7" s="677"/>
      <c r="AL7" s="643">
        <v>0</v>
      </c>
      <c r="AM7" s="644"/>
      <c r="AN7" s="644"/>
      <c r="AO7" s="678"/>
      <c r="AP7" s="637" t="s">
        <v>238</v>
      </c>
      <c r="AQ7" s="638"/>
      <c r="AR7" s="638"/>
      <c r="AS7" s="638"/>
      <c r="AT7" s="638"/>
      <c r="AU7" s="638"/>
      <c r="AV7" s="638"/>
      <c r="AW7" s="638"/>
      <c r="AX7" s="638"/>
      <c r="AY7" s="638"/>
      <c r="AZ7" s="638"/>
      <c r="BA7" s="638"/>
      <c r="BB7" s="638"/>
      <c r="BC7" s="638"/>
      <c r="BD7" s="638"/>
      <c r="BE7" s="638"/>
      <c r="BF7" s="639"/>
      <c r="BG7" s="640">
        <v>854055</v>
      </c>
      <c r="BH7" s="641"/>
      <c r="BI7" s="641"/>
      <c r="BJ7" s="641"/>
      <c r="BK7" s="641"/>
      <c r="BL7" s="641"/>
      <c r="BM7" s="641"/>
      <c r="BN7" s="642"/>
      <c r="BO7" s="676">
        <v>38</v>
      </c>
      <c r="BP7" s="676"/>
      <c r="BQ7" s="676"/>
      <c r="BR7" s="676"/>
      <c r="BS7" s="677">
        <v>31083</v>
      </c>
      <c r="BT7" s="677"/>
      <c r="BU7" s="677"/>
      <c r="BV7" s="677"/>
      <c r="BW7" s="677"/>
      <c r="BX7" s="677"/>
      <c r="BY7" s="677"/>
      <c r="BZ7" s="677"/>
      <c r="CA7" s="677"/>
      <c r="CB7" s="708"/>
      <c r="CD7" s="637" t="s">
        <v>239</v>
      </c>
      <c r="CE7" s="638"/>
      <c r="CF7" s="638"/>
      <c r="CG7" s="638"/>
      <c r="CH7" s="638"/>
      <c r="CI7" s="638"/>
      <c r="CJ7" s="638"/>
      <c r="CK7" s="638"/>
      <c r="CL7" s="638"/>
      <c r="CM7" s="638"/>
      <c r="CN7" s="638"/>
      <c r="CO7" s="638"/>
      <c r="CP7" s="638"/>
      <c r="CQ7" s="639"/>
      <c r="CR7" s="640">
        <v>4085614</v>
      </c>
      <c r="CS7" s="641"/>
      <c r="CT7" s="641"/>
      <c r="CU7" s="641"/>
      <c r="CV7" s="641"/>
      <c r="CW7" s="641"/>
      <c r="CX7" s="641"/>
      <c r="CY7" s="642"/>
      <c r="CZ7" s="676">
        <v>25.8</v>
      </c>
      <c r="DA7" s="676"/>
      <c r="DB7" s="676"/>
      <c r="DC7" s="676"/>
      <c r="DD7" s="646">
        <v>68581</v>
      </c>
      <c r="DE7" s="641"/>
      <c r="DF7" s="641"/>
      <c r="DG7" s="641"/>
      <c r="DH7" s="641"/>
      <c r="DI7" s="641"/>
      <c r="DJ7" s="641"/>
      <c r="DK7" s="641"/>
      <c r="DL7" s="641"/>
      <c r="DM7" s="641"/>
      <c r="DN7" s="641"/>
      <c r="DO7" s="641"/>
      <c r="DP7" s="642"/>
      <c r="DQ7" s="646">
        <v>2060476</v>
      </c>
      <c r="DR7" s="641"/>
      <c r="DS7" s="641"/>
      <c r="DT7" s="641"/>
      <c r="DU7" s="641"/>
      <c r="DV7" s="641"/>
      <c r="DW7" s="641"/>
      <c r="DX7" s="641"/>
      <c r="DY7" s="641"/>
      <c r="DZ7" s="641"/>
      <c r="EA7" s="641"/>
      <c r="EB7" s="641"/>
      <c r="EC7" s="675"/>
    </row>
    <row r="8" spans="2:143" ht="11.25" customHeight="1" x14ac:dyDescent="0.15">
      <c r="B8" s="637" t="s">
        <v>240</v>
      </c>
      <c r="C8" s="638"/>
      <c r="D8" s="638"/>
      <c r="E8" s="638"/>
      <c r="F8" s="638"/>
      <c r="G8" s="638"/>
      <c r="H8" s="638"/>
      <c r="I8" s="638"/>
      <c r="J8" s="638"/>
      <c r="K8" s="638"/>
      <c r="L8" s="638"/>
      <c r="M8" s="638"/>
      <c r="N8" s="638"/>
      <c r="O8" s="638"/>
      <c r="P8" s="638"/>
      <c r="Q8" s="639"/>
      <c r="R8" s="640">
        <v>5416</v>
      </c>
      <c r="S8" s="641"/>
      <c r="T8" s="641"/>
      <c r="U8" s="641"/>
      <c r="V8" s="641"/>
      <c r="W8" s="641"/>
      <c r="X8" s="641"/>
      <c r="Y8" s="642"/>
      <c r="Z8" s="676">
        <v>0</v>
      </c>
      <c r="AA8" s="676"/>
      <c r="AB8" s="676"/>
      <c r="AC8" s="676"/>
      <c r="AD8" s="677">
        <v>5416</v>
      </c>
      <c r="AE8" s="677"/>
      <c r="AF8" s="677"/>
      <c r="AG8" s="677"/>
      <c r="AH8" s="677"/>
      <c r="AI8" s="677"/>
      <c r="AJ8" s="677"/>
      <c r="AK8" s="677"/>
      <c r="AL8" s="643">
        <v>0.1</v>
      </c>
      <c r="AM8" s="644"/>
      <c r="AN8" s="644"/>
      <c r="AO8" s="678"/>
      <c r="AP8" s="637" t="s">
        <v>241</v>
      </c>
      <c r="AQ8" s="638"/>
      <c r="AR8" s="638"/>
      <c r="AS8" s="638"/>
      <c r="AT8" s="638"/>
      <c r="AU8" s="638"/>
      <c r="AV8" s="638"/>
      <c r="AW8" s="638"/>
      <c r="AX8" s="638"/>
      <c r="AY8" s="638"/>
      <c r="AZ8" s="638"/>
      <c r="BA8" s="638"/>
      <c r="BB8" s="638"/>
      <c r="BC8" s="638"/>
      <c r="BD8" s="638"/>
      <c r="BE8" s="638"/>
      <c r="BF8" s="639"/>
      <c r="BG8" s="640">
        <v>27142</v>
      </c>
      <c r="BH8" s="641"/>
      <c r="BI8" s="641"/>
      <c r="BJ8" s="641"/>
      <c r="BK8" s="641"/>
      <c r="BL8" s="641"/>
      <c r="BM8" s="641"/>
      <c r="BN8" s="642"/>
      <c r="BO8" s="676">
        <v>1.2</v>
      </c>
      <c r="BP8" s="676"/>
      <c r="BQ8" s="676"/>
      <c r="BR8" s="676"/>
      <c r="BS8" s="677" t="s">
        <v>129</v>
      </c>
      <c r="BT8" s="677"/>
      <c r="BU8" s="677"/>
      <c r="BV8" s="677"/>
      <c r="BW8" s="677"/>
      <c r="BX8" s="677"/>
      <c r="BY8" s="677"/>
      <c r="BZ8" s="677"/>
      <c r="CA8" s="677"/>
      <c r="CB8" s="708"/>
      <c r="CD8" s="637" t="s">
        <v>242</v>
      </c>
      <c r="CE8" s="638"/>
      <c r="CF8" s="638"/>
      <c r="CG8" s="638"/>
      <c r="CH8" s="638"/>
      <c r="CI8" s="638"/>
      <c r="CJ8" s="638"/>
      <c r="CK8" s="638"/>
      <c r="CL8" s="638"/>
      <c r="CM8" s="638"/>
      <c r="CN8" s="638"/>
      <c r="CO8" s="638"/>
      <c r="CP8" s="638"/>
      <c r="CQ8" s="639"/>
      <c r="CR8" s="640">
        <v>3080172</v>
      </c>
      <c r="CS8" s="641"/>
      <c r="CT8" s="641"/>
      <c r="CU8" s="641"/>
      <c r="CV8" s="641"/>
      <c r="CW8" s="641"/>
      <c r="CX8" s="641"/>
      <c r="CY8" s="642"/>
      <c r="CZ8" s="676">
        <v>19.5</v>
      </c>
      <c r="DA8" s="676"/>
      <c r="DB8" s="676"/>
      <c r="DC8" s="676"/>
      <c r="DD8" s="646">
        <v>83923</v>
      </c>
      <c r="DE8" s="641"/>
      <c r="DF8" s="641"/>
      <c r="DG8" s="641"/>
      <c r="DH8" s="641"/>
      <c r="DI8" s="641"/>
      <c r="DJ8" s="641"/>
      <c r="DK8" s="641"/>
      <c r="DL8" s="641"/>
      <c r="DM8" s="641"/>
      <c r="DN8" s="641"/>
      <c r="DO8" s="641"/>
      <c r="DP8" s="642"/>
      <c r="DQ8" s="646">
        <v>1602959</v>
      </c>
      <c r="DR8" s="641"/>
      <c r="DS8" s="641"/>
      <c r="DT8" s="641"/>
      <c r="DU8" s="641"/>
      <c r="DV8" s="641"/>
      <c r="DW8" s="641"/>
      <c r="DX8" s="641"/>
      <c r="DY8" s="641"/>
      <c r="DZ8" s="641"/>
      <c r="EA8" s="641"/>
      <c r="EB8" s="641"/>
      <c r="EC8" s="675"/>
    </row>
    <row r="9" spans="2:143" ht="11.25" customHeight="1" x14ac:dyDescent="0.15">
      <c r="B9" s="637" t="s">
        <v>243</v>
      </c>
      <c r="C9" s="638"/>
      <c r="D9" s="638"/>
      <c r="E9" s="638"/>
      <c r="F9" s="638"/>
      <c r="G9" s="638"/>
      <c r="H9" s="638"/>
      <c r="I9" s="638"/>
      <c r="J9" s="638"/>
      <c r="K9" s="638"/>
      <c r="L9" s="638"/>
      <c r="M9" s="638"/>
      <c r="N9" s="638"/>
      <c r="O9" s="638"/>
      <c r="P9" s="638"/>
      <c r="Q9" s="639"/>
      <c r="R9" s="640">
        <v>4350</v>
      </c>
      <c r="S9" s="641"/>
      <c r="T9" s="641"/>
      <c r="U9" s="641"/>
      <c r="V9" s="641"/>
      <c r="W9" s="641"/>
      <c r="X9" s="641"/>
      <c r="Y9" s="642"/>
      <c r="Z9" s="676">
        <v>0</v>
      </c>
      <c r="AA9" s="676"/>
      <c r="AB9" s="676"/>
      <c r="AC9" s="676"/>
      <c r="AD9" s="677">
        <v>4350</v>
      </c>
      <c r="AE9" s="677"/>
      <c r="AF9" s="677"/>
      <c r="AG9" s="677"/>
      <c r="AH9" s="677"/>
      <c r="AI9" s="677"/>
      <c r="AJ9" s="677"/>
      <c r="AK9" s="677"/>
      <c r="AL9" s="643">
        <v>0.1</v>
      </c>
      <c r="AM9" s="644"/>
      <c r="AN9" s="644"/>
      <c r="AO9" s="678"/>
      <c r="AP9" s="637" t="s">
        <v>244</v>
      </c>
      <c r="AQ9" s="638"/>
      <c r="AR9" s="638"/>
      <c r="AS9" s="638"/>
      <c r="AT9" s="638"/>
      <c r="AU9" s="638"/>
      <c r="AV9" s="638"/>
      <c r="AW9" s="638"/>
      <c r="AX9" s="638"/>
      <c r="AY9" s="638"/>
      <c r="AZ9" s="638"/>
      <c r="BA9" s="638"/>
      <c r="BB9" s="638"/>
      <c r="BC9" s="638"/>
      <c r="BD9" s="638"/>
      <c r="BE9" s="638"/>
      <c r="BF9" s="639"/>
      <c r="BG9" s="640">
        <v>686856</v>
      </c>
      <c r="BH9" s="641"/>
      <c r="BI9" s="641"/>
      <c r="BJ9" s="641"/>
      <c r="BK9" s="641"/>
      <c r="BL9" s="641"/>
      <c r="BM9" s="641"/>
      <c r="BN9" s="642"/>
      <c r="BO9" s="676">
        <v>30.6</v>
      </c>
      <c r="BP9" s="676"/>
      <c r="BQ9" s="676"/>
      <c r="BR9" s="676"/>
      <c r="BS9" s="677" t="s">
        <v>129</v>
      </c>
      <c r="BT9" s="677"/>
      <c r="BU9" s="677"/>
      <c r="BV9" s="677"/>
      <c r="BW9" s="677"/>
      <c r="BX9" s="677"/>
      <c r="BY9" s="677"/>
      <c r="BZ9" s="677"/>
      <c r="CA9" s="677"/>
      <c r="CB9" s="708"/>
      <c r="CD9" s="637" t="s">
        <v>245</v>
      </c>
      <c r="CE9" s="638"/>
      <c r="CF9" s="638"/>
      <c r="CG9" s="638"/>
      <c r="CH9" s="638"/>
      <c r="CI9" s="638"/>
      <c r="CJ9" s="638"/>
      <c r="CK9" s="638"/>
      <c r="CL9" s="638"/>
      <c r="CM9" s="638"/>
      <c r="CN9" s="638"/>
      <c r="CO9" s="638"/>
      <c r="CP9" s="638"/>
      <c r="CQ9" s="639"/>
      <c r="CR9" s="640">
        <v>2328449</v>
      </c>
      <c r="CS9" s="641"/>
      <c r="CT9" s="641"/>
      <c r="CU9" s="641"/>
      <c r="CV9" s="641"/>
      <c r="CW9" s="641"/>
      <c r="CX9" s="641"/>
      <c r="CY9" s="642"/>
      <c r="CZ9" s="676">
        <v>14.7</v>
      </c>
      <c r="DA9" s="676"/>
      <c r="DB9" s="676"/>
      <c r="DC9" s="676"/>
      <c r="DD9" s="646">
        <v>78194</v>
      </c>
      <c r="DE9" s="641"/>
      <c r="DF9" s="641"/>
      <c r="DG9" s="641"/>
      <c r="DH9" s="641"/>
      <c r="DI9" s="641"/>
      <c r="DJ9" s="641"/>
      <c r="DK9" s="641"/>
      <c r="DL9" s="641"/>
      <c r="DM9" s="641"/>
      <c r="DN9" s="641"/>
      <c r="DO9" s="641"/>
      <c r="DP9" s="642"/>
      <c r="DQ9" s="646">
        <v>2066136</v>
      </c>
      <c r="DR9" s="641"/>
      <c r="DS9" s="641"/>
      <c r="DT9" s="641"/>
      <c r="DU9" s="641"/>
      <c r="DV9" s="641"/>
      <c r="DW9" s="641"/>
      <c r="DX9" s="641"/>
      <c r="DY9" s="641"/>
      <c r="DZ9" s="641"/>
      <c r="EA9" s="641"/>
      <c r="EB9" s="641"/>
      <c r="EC9" s="675"/>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236</v>
      </c>
      <c r="S10" s="641"/>
      <c r="T10" s="641"/>
      <c r="U10" s="641"/>
      <c r="V10" s="641"/>
      <c r="W10" s="641"/>
      <c r="X10" s="641"/>
      <c r="Y10" s="642"/>
      <c r="Z10" s="676" t="s">
        <v>129</v>
      </c>
      <c r="AA10" s="676"/>
      <c r="AB10" s="676"/>
      <c r="AC10" s="676"/>
      <c r="AD10" s="677" t="s">
        <v>147</v>
      </c>
      <c r="AE10" s="677"/>
      <c r="AF10" s="677"/>
      <c r="AG10" s="677"/>
      <c r="AH10" s="677"/>
      <c r="AI10" s="677"/>
      <c r="AJ10" s="677"/>
      <c r="AK10" s="677"/>
      <c r="AL10" s="643" t="s">
        <v>147</v>
      </c>
      <c r="AM10" s="644"/>
      <c r="AN10" s="644"/>
      <c r="AO10" s="678"/>
      <c r="AP10" s="637" t="s">
        <v>247</v>
      </c>
      <c r="AQ10" s="638"/>
      <c r="AR10" s="638"/>
      <c r="AS10" s="638"/>
      <c r="AT10" s="638"/>
      <c r="AU10" s="638"/>
      <c r="AV10" s="638"/>
      <c r="AW10" s="638"/>
      <c r="AX10" s="638"/>
      <c r="AY10" s="638"/>
      <c r="AZ10" s="638"/>
      <c r="BA10" s="638"/>
      <c r="BB10" s="638"/>
      <c r="BC10" s="638"/>
      <c r="BD10" s="638"/>
      <c r="BE10" s="638"/>
      <c r="BF10" s="639"/>
      <c r="BG10" s="640">
        <v>74790</v>
      </c>
      <c r="BH10" s="641"/>
      <c r="BI10" s="641"/>
      <c r="BJ10" s="641"/>
      <c r="BK10" s="641"/>
      <c r="BL10" s="641"/>
      <c r="BM10" s="641"/>
      <c r="BN10" s="642"/>
      <c r="BO10" s="676">
        <v>3.3</v>
      </c>
      <c r="BP10" s="676"/>
      <c r="BQ10" s="676"/>
      <c r="BR10" s="676"/>
      <c r="BS10" s="677">
        <v>12463</v>
      </c>
      <c r="BT10" s="677"/>
      <c r="BU10" s="677"/>
      <c r="BV10" s="677"/>
      <c r="BW10" s="677"/>
      <c r="BX10" s="677"/>
      <c r="BY10" s="677"/>
      <c r="BZ10" s="677"/>
      <c r="CA10" s="677"/>
      <c r="CB10" s="708"/>
      <c r="CD10" s="637" t="s">
        <v>248</v>
      </c>
      <c r="CE10" s="638"/>
      <c r="CF10" s="638"/>
      <c r="CG10" s="638"/>
      <c r="CH10" s="638"/>
      <c r="CI10" s="638"/>
      <c r="CJ10" s="638"/>
      <c r="CK10" s="638"/>
      <c r="CL10" s="638"/>
      <c r="CM10" s="638"/>
      <c r="CN10" s="638"/>
      <c r="CO10" s="638"/>
      <c r="CP10" s="638"/>
      <c r="CQ10" s="639"/>
      <c r="CR10" s="640">
        <v>77857</v>
      </c>
      <c r="CS10" s="641"/>
      <c r="CT10" s="641"/>
      <c r="CU10" s="641"/>
      <c r="CV10" s="641"/>
      <c r="CW10" s="641"/>
      <c r="CX10" s="641"/>
      <c r="CY10" s="642"/>
      <c r="CZ10" s="676">
        <v>0.5</v>
      </c>
      <c r="DA10" s="676"/>
      <c r="DB10" s="676"/>
      <c r="DC10" s="676"/>
      <c r="DD10" s="646">
        <v>5390</v>
      </c>
      <c r="DE10" s="641"/>
      <c r="DF10" s="641"/>
      <c r="DG10" s="641"/>
      <c r="DH10" s="641"/>
      <c r="DI10" s="641"/>
      <c r="DJ10" s="641"/>
      <c r="DK10" s="641"/>
      <c r="DL10" s="641"/>
      <c r="DM10" s="641"/>
      <c r="DN10" s="641"/>
      <c r="DO10" s="641"/>
      <c r="DP10" s="642"/>
      <c r="DQ10" s="646">
        <v>42857</v>
      </c>
      <c r="DR10" s="641"/>
      <c r="DS10" s="641"/>
      <c r="DT10" s="641"/>
      <c r="DU10" s="641"/>
      <c r="DV10" s="641"/>
      <c r="DW10" s="641"/>
      <c r="DX10" s="641"/>
      <c r="DY10" s="641"/>
      <c r="DZ10" s="641"/>
      <c r="EA10" s="641"/>
      <c r="EB10" s="641"/>
      <c r="EC10" s="675"/>
    </row>
    <row r="11" spans="2:143" ht="11.25" customHeight="1" x14ac:dyDescent="0.15">
      <c r="B11" s="637" t="s">
        <v>249</v>
      </c>
      <c r="C11" s="638"/>
      <c r="D11" s="638"/>
      <c r="E11" s="638"/>
      <c r="F11" s="638"/>
      <c r="G11" s="638"/>
      <c r="H11" s="638"/>
      <c r="I11" s="638"/>
      <c r="J11" s="638"/>
      <c r="K11" s="638"/>
      <c r="L11" s="638"/>
      <c r="M11" s="638"/>
      <c r="N11" s="638"/>
      <c r="O11" s="638"/>
      <c r="P11" s="638"/>
      <c r="Q11" s="639"/>
      <c r="R11" s="640">
        <v>426391</v>
      </c>
      <c r="S11" s="641"/>
      <c r="T11" s="641"/>
      <c r="U11" s="641"/>
      <c r="V11" s="641"/>
      <c r="W11" s="641"/>
      <c r="X11" s="641"/>
      <c r="Y11" s="642"/>
      <c r="Z11" s="643">
        <v>2.6</v>
      </c>
      <c r="AA11" s="644"/>
      <c r="AB11" s="644"/>
      <c r="AC11" s="645"/>
      <c r="AD11" s="646">
        <v>426391</v>
      </c>
      <c r="AE11" s="641"/>
      <c r="AF11" s="641"/>
      <c r="AG11" s="641"/>
      <c r="AH11" s="641"/>
      <c r="AI11" s="641"/>
      <c r="AJ11" s="641"/>
      <c r="AK11" s="642"/>
      <c r="AL11" s="643">
        <v>5.2</v>
      </c>
      <c r="AM11" s="644"/>
      <c r="AN11" s="644"/>
      <c r="AO11" s="678"/>
      <c r="AP11" s="637" t="s">
        <v>250</v>
      </c>
      <c r="AQ11" s="638"/>
      <c r="AR11" s="638"/>
      <c r="AS11" s="638"/>
      <c r="AT11" s="638"/>
      <c r="AU11" s="638"/>
      <c r="AV11" s="638"/>
      <c r="AW11" s="638"/>
      <c r="AX11" s="638"/>
      <c r="AY11" s="638"/>
      <c r="AZ11" s="638"/>
      <c r="BA11" s="638"/>
      <c r="BB11" s="638"/>
      <c r="BC11" s="638"/>
      <c r="BD11" s="638"/>
      <c r="BE11" s="638"/>
      <c r="BF11" s="639"/>
      <c r="BG11" s="640">
        <v>65267</v>
      </c>
      <c r="BH11" s="641"/>
      <c r="BI11" s="641"/>
      <c r="BJ11" s="641"/>
      <c r="BK11" s="641"/>
      <c r="BL11" s="641"/>
      <c r="BM11" s="641"/>
      <c r="BN11" s="642"/>
      <c r="BO11" s="676">
        <v>2.9</v>
      </c>
      <c r="BP11" s="676"/>
      <c r="BQ11" s="676"/>
      <c r="BR11" s="676"/>
      <c r="BS11" s="677">
        <v>18620</v>
      </c>
      <c r="BT11" s="677"/>
      <c r="BU11" s="677"/>
      <c r="BV11" s="677"/>
      <c r="BW11" s="677"/>
      <c r="BX11" s="677"/>
      <c r="BY11" s="677"/>
      <c r="BZ11" s="677"/>
      <c r="CA11" s="677"/>
      <c r="CB11" s="708"/>
      <c r="CD11" s="637" t="s">
        <v>251</v>
      </c>
      <c r="CE11" s="638"/>
      <c r="CF11" s="638"/>
      <c r="CG11" s="638"/>
      <c r="CH11" s="638"/>
      <c r="CI11" s="638"/>
      <c r="CJ11" s="638"/>
      <c r="CK11" s="638"/>
      <c r="CL11" s="638"/>
      <c r="CM11" s="638"/>
      <c r="CN11" s="638"/>
      <c r="CO11" s="638"/>
      <c r="CP11" s="638"/>
      <c r="CQ11" s="639"/>
      <c r="CR11" s="640">
        <v>1013067</v>
      </c>
      <c r="CS11" s="641"/>
      <c r="CT11" s="641"/>
      <c r="CU11" s="641"/>
      <c r="CV11" s="641"/>
      <c r="CW11" s="641"/>
      <c r="CX11" s="641"/>
      <c r="CY11" s="642"/>
      <c r="CZ11" s="676">
        <v>6.4</v>
      </c>
      <c r="DA11" s="676"/>
      <c r="DB11" s="676"/>
      <c r="DC11" s="676"/>
      <c r="DD11" s="646">
        <v>401419</v>
      </c>
      <c r="DE11" s="641"/>
      <c r="DF11" s="641"/>
      <c r="DG11" s="641"/>
      <c r="DH11" s="641"/>
      <c r="DI11" s="641"/>
      <c r="DJ11" s="641"/>
      <c r="DK11" s="641"/>
      <c r="DL11" s="641"/>
      <c r="DM11" s="641"/>
      <c r="DN11" s="641"/>
      <c r="DO11" s="641"/>
      <c r="DP11" s="642"/>
      <c r="DQ11" s="646">
        <v>350685</v>
      </c>
      <c r="DR11" s="641"/>
      <c r="DS11" s="641"/>
      <c r="DT11" s="641"/>
      <c r="DU11" s="641"/>
      <c r="DV11" s="641"/>
      <c r="DW11" s="641"/>
      <c r="DX11" s="641"/>
      <c r="DY11" s="641"/>
      <c r="DZ11" s="641"/>
      <c r="EA11" s="641"/>
      <c r="EB11" s="641"/>
      <c r="EC11" s="675"/>
    </row>
    <row r="12" spans="2:143" ht="11.25" customHeight="1" x14ac:dyDescent="0.15">
      <c r="B12" s="637" t="s">
        <v>252</v>
      </c>
      <c r="C12" s="638"/>
      <c r="D12" s="638"/>
      <c r="E12" s="638"/>
      <c r="F12" s="638"/>
      <c r="G12" s="638"/>
      <c r="H12" s="638"/>
      <c r="I12" s="638"/>
      <c r="J12" s="638"/>
      <c r="K12" s="638"/>
      <c r="L12" s="638"/>
      <c r="M12" s="638"/>
      <c r="N12" s="638"/>
      <c r="O12" s="638"/>
      <c r="P12" s="638"/>
      <c r="Q12" s="639"/>
      <c r="R12" s="640" t="s">
        <v>129</v>
      </c>
      <c r="S12" s="641"/>
      <c r="T12" s="641"/>
      <c r="U12" s="641"/>
      <c r="V12" s="641"/>
      <c r="W12" s="641"/>
      <c r="X12" s="641"/>
      <c r="Y12" s="642"/>
      <c r="Z12" s="676" t="s">
        <v>129</v>
      </c>
      <c r="AA12" s="676"/>
      <c r="AB12" s="676"/>
      <c r="AC12" s="676"/>
      <c r="AD12" s="677" t="s">
        <v>236</v>
      </c>
      <c r="AE12" s="677"/>
      <c r="AF12" s="677"/>
      <c r="AG12" s="677"/>
      <c r="AH12" s="677"/>
      <c r="AI12" s="677"/>
      <c r="AJ12" s="677"/>
      <c r="AK12" s="677"/>
      <c r="AL12" s="643" t="s">
        <v>129</v>
      </c>
      <c r="AM12" s="644"/>
      <c r="AN12" s="644"/>
      <c r="AO12" s="678"/>
      <c r="AP12" s="637" t="s">
        <v>253</v>
      </c>
      <c r="AQ12" s="638"/>
      <c r="AR12" s="638"/>
      <c r="AS12" s="638"/>
      <c r="AT12" s="638"/>
      <c r="AU12" s="638"/>
      <c r="AV12" s="638"/>
      <c r="AW12" s="638"/>
      <c r="AX12" s="638"/>
      <c r="AY12" s="638"/>
      <c r="AZ12" s="638"/>
      <c r="BA12" s="638"/>
      <c r="BB12" s="638"/>
      <c r="BC12" s="638"/>
      <c r="BD12" s="638"/>
      <c r="BE12" s="638"/>
      <c r="BF12" s="639"/>
      <c r="BG12" s="640">
        <v>1145914</v>
      </c>
      <c r="BH12" s="641"/>
      <c r="BI12" s="641"/>
      <c r="BJ12" s="641"/>
      <c r="BK12" s="641"/>
      <c r="BL12" s="641"/>
      <c r="BM12" s="641"/>
      <c r="BN12" s="642"/>
      <c r="BO12" s="676">
        <v>51</v>
      </c>
      <c r="BP12" s="676"/>
      <c r="BQ12" s="676"/>
      <c r="BR12" s="676"/>
      <c r="BS12" s="677" t="s">
        <v>129</v>
      </c>
      <c r="BT12" s="677"/>
      <c r="BU12" s="677"/>
      <c r="BV12" s="677"/>
      <c r="BW12" s="677"/>
      <c r="BX12" s="677"/>
      <c r="BY12" s="677"/>
      <c r="BZ12" s="677"/>
      <c r="CA12" s="677"/>
      <c r="CB12" s="708"/>
      <c r="CD12" s="637" t="s">
        <v>254</v>
      </c>
      <c r="CE12" s="638"/>
      <c r="CF12" s="638"/>
      <c r="CG12" s="638"/>
      <c r="CH12" s="638"/>
      <c r="CI12" s="638"/>
      <c r="CJ12" s="638"/>
      <c r="CK12" s="638"/>
      <c r="CL12" s="638"/>
      <c r="CM12" s="638"/>
      <c r="CN12" s="638"/>
      <c r="CO12" s="638"/>
      <c r="CP12" s="638"/>
      <c r="CQ12" s="639"/>
      <c r="CR12" s="640">
        <v>584355</v>
      </c>
      <c r="CS12" s="641"/>
      <c r="CT12" s="641"/>
      <c r="CU12" s="641"/>
      <c r="CV12" s="641"/>
      <c r="CW12" s="641"/>
      <c r="CX12" s="641"/>
      <c r="CY12" s="642"/>
      <c r="CZ12" s="676">
        <v>3.7</v>
      </c>
      <c r="DA12" s="676"/>
      <c r="DB12" s="676"/>
      <c r="DC12" s="676"/>
      <c r="DD12" s="646">
        <v>1975</v>
      </c>
      <c r="DE12" s="641"/>
      <c r="DF12" s="641"/>
      <c r="DG12" s="641"/>
      <c r="DH12" s="641"/>
      <c r="DI12" s="641"/>
      <c r="DJ12" s="641"/>
      <c r="DK12" s="641"/>
      <c r="DL12" s="641"/>
      <c r="DM12" s="641"/>
      <c r="DN12" s="641"/>
      <c r="DO12" s="641"/>
      <c r="DP12" s="642"/>
      <c r="DQ12" s="646">
        <v>347485</v>
      </c>
      <c r="DR12" s="641"/>
      <c r="DS12" s="641"/>
      <c r="DT12" s="641"/>
      <c r="DU12" s="641"/>
      <c r="DV12" s="641"/>
      <c r="DW12" s="641"/>
      <c r="DX12" s="641"/>
      <c r="DY12" s="641"/>
      <c r="DZ12" s="641"/>
      <c r="EA12" s="641"/>
      <c r="EB12" s="641"/>
      <c r="EC12" s="675"/>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147</v>
      </c>
      <c r="S13" s="641"/>
      <c r="T13" s="641"/>
      <c r="U13" s="641"/>
      <c r="V13" s="641"/>
      <c r="W13" s="641"/>
      <c r="X13" s="641"/>
      <c r="Y13" s="642"/>
      <c r="Z13" s="676" t="s">
        <v>236</v>
      </c>
      <c r="AA13" s="676"/>
      <c r="AB13" s="676"/>
      <c r="AC13" s="676"/>
      <c r="AD13" s="677" t="s">
        <v>236</v>
      </c>
      <c r="AE13" s="677"/>
      <c r="AF13" s="677"/>
      <c r="AG13" s="677"/>
      <c r="AH13" s="677"/>
      <c r="AI13" s="677"/>
      <c r="AJ13" s="677"/>
      <c r="AK13" s="677"/>
      <c r="AL13" s="643" t="s">
        <v>129</v>
      </c>
      <c r="AM13" s="644"/>
      <c r="AN13" s="644"/>
      <c r="AO13" s="678"/>
      <c r="AP13" s="637" t="s">
        <v>256</v>
      </c>
      <c r="AQ13" s="638"/>
      <c r="AR13" s="638"/>
      <c r="AS13" s="638"/>
      <c r="AT13" s="638"/>
      <c r="AU13" s="638"/>
      <c r="AV13" s="638"/>
      <c r="AW13" s="638"/>
      <c r="AX13" s="638"/>
      <c r="AY13" s="638"/>
      <c r="AZ13" s="638"/>
      <c r="BA13" s="638"/>
      <c r="BB13" s="638"/>
      <c r="BC13" s="638"/>
      <c r="BD13" s="638"/>
      <c r="BE13" s="638"/>
      <c r="BF13" s="639"/>
      <c r="BG13" s="640">
        <v>1127363</v>
      </c>
      <c r="BH13" s="641"/>
      <c r="BI13" s="641"/>
      <c r="BJ13" s="641"/>
      <c r="BK13" s="641"/>
      <c r="BL13" s="641"/>
      <c r="BM13" s="641"/>
      <c r="BN13" s="642"/>
      <c r="BO13" s="676">
        <v>50.2</v>
      </c>
      <c r="BP13" s="676"/>
      <c r="BQ13" s="676"/>
      <c r="BR13" s="676"/>
      <c r="BS13" s="677" t="s">
        <v>129</v>
      </c>
      <c r="BT13" s="677"/>
      <c r="BU13" s="677"/>
      <c r="BV13" s="677"/>
      <c r="BW13" s="677"/>
      <c r="BX13" s="677"/>
      <c r="BY13" s="677"/>
      <c r="BZ13" s="677"/>
      <c r="CA13" s="677"/>
      <c r="CB13" s="708"/>
      <c r="CD13" s="637" t="s">
        <v>257</v>
      </c>
      <c r="CE13" s="638"/>
      <c r="CF13" s="638"/>
      <c r="CG13" s="638"/>
      <c r="CH13" s="638"/>
      <c r="CI13" s="638"/>
      <c r="CJ13" s="638"/>
      <c r="CK13" s="638"/>
      <c r="CL13" s="638"/>
      <c r="CM13" s="638"/>
      <c r="CN13" s="638"/>
      <c r="CO13" s="638"/>
      <c r="CP13" s="638"/>
      <c r="CQ13" s="639"/>
      <c r="CR13" s="640">
        <v>1631695</v>
      </c>
      <c r="CS13" s="641"/>
      <c r="CT13" s="641"/>
      <c r="CU13" s="641"/>
      <c r="CV13" s="641"/>
      <c r="CW13" s="641"/>
      <c r="CX13" s="641"/>
      <c r="CY13" s="642"/>
      <c r="CZ13" s="676">
        <v>10.3</v>
      </c>
      <c r="DA13" s="676"/>
      <c r="DB13" s="676"/>
      <c r="DC13" s="676"/>
      <c r="DD13" s="646">
        <v>671814</v>
      </c>
      <c r="DE13" s="641"/>
      <c r="DF13" s="641"/>
      <c r="DG13" s="641"/>
      <c r="DH13" s="641"/>
      <c r="DI13" s="641"/>
      <c r="DJ13" s="641"/>
      <c r="DK13" s="641"/>
      <c r="DL13" s="641"/>
      <c r="DM13" s="641"/>
      <c r="DN13" s="641"/>
      <c r="DO13" s="641"/>
      <c r="DP13" s="642"/>
      <c r="DQ13" s="646">
        <v>1151277</v>
      </c>
      <c r="DR13" s="641"/>
      <c r="DS13" s="641"/>
      <c r="DT13" s="641"/>
      <c r="DU13" s="641"/>
      <c r="DV13" s="641"/>
      <c r="DW13" s="641"/>
      <c r="DX13" s="641"/>
      <c r="DY13" s="641"/>
      <c r="DZ13" s="641"/>
      <c r="EA13" s="641"/>
      <c r="EB13" s="641"/>
      <c r="EC13" s="675"/>
    </row>
    <row r="14" spans="2:143" ht="11.25" customHeight="1" x14ac:dyDescent="0.15">
      <c r="B14" s="637" t="s">
        <v>258</v>
      </c>
      <c r="C14" s="638"/>
      <c r="D14" s="638"/>
      <c r="E14" s="638"/>
      <c r="F14" s="638"/>
      <c r="G14" s="638"/>
      <c r="H14" s="638"/>
      <c r="I14" s="638"/>
      <c r="J14" s="638"/>
      <c r="K14" s="638"/>
      <c r="L14" s="638"/>
      <c r="M14" s="638"/>
      <c r="N14" s="638"/>
      <c r="O14" s="638"/>
      <c r="P14" s="638"/>
      <c r="Q14" s="639"/>
      <c r="R14" s="640" t="s">
        <v>129</v>
      </c>
      <c r="S14" s="641"/>
      <c r="T14" s="641"/>
      <c r="U14" s="641"/>
      <c r="V14" s="641"/>
      <c r="W14" s="641"/>
      <c r="X14" s="641"/>
      <c r="Y14" s="642"/>
      <c r="Z14" s="676" t="s">
        <v>129</v>
      </c>
      <c r="AA14" s="676"/>
      <c r="AB14" s="676"/>
      <c r="AC14" s="676"/>
      <c r="AD14" s="677" t="s">
        <v>147</v>
      </c>
      <c r="AE14" s="677"/>
      <c r="AF14" s="677"/>
      <c r="AG14" s="677"/>
      <c r="AH14" s="677"/>
      <c r="AI14" s="677"/>
      <c r="AJ14" s="677"/>
      <c r="AK14" s="677"/>
      <c r="AL14" s="643" t="s">
        <v>147</v>
      </c>
      <c r="AM14" s="644"/>
      <c r="AN14" s="644"/>
      <c r="AO14" s="678"/>
      <c r="AP14" s="637" t="s">
        <v>259</v>
      </c>
      <c r="AQ14" s="638"/>
      <c r="AR14" s="638"/>
      <c r="AS14" s="638"/>
      <c r="AT14" s="638"/>
      <c r="AU14" s="638"/>
      <c r="AV14" s="638"/>
      <c r="AW14" s="638"/>
      <c r="AX14" s="638"/>
      <c r="AY14" s="638"/>
      <c r="AZ14" s="638"/>
      <c r="BA14" s="638"/>
      <c r="BB14" s="638"/>
      <c r="BC14" s="638"/>
      <c r="BD14" s="638"/>
      <c r="BE14" s="638"/>
      <c r="BF14" s="639"/>
      <c r="BG14" s="640">
        <v>46553</v>
      </c>
      <c r="BH14" s="641"/>
      <c r="BI14" s="641"/>
      <c r="BJ14" s="641"/>
      <c r="BK14" s="641"/>
      <c r="BL14" s="641"/>
      <c r="BM14" s="641"/>
      <c r="BN14" s="642"/>
      <c r="BO14" s="676">
        <v>2.1</v>
      </c>
      <c r="BP14" s="676"/>
      <c r="BQ14" s="676"/>
      <c r="BR14" s="676"/>
      <c r="BS14" s="677" t="s">
        <v>129</v>
      </c>
      <c r="BT14" s="677"/>
      <c r="BU14" s="677"/>
      <c r="BV14" s="677"/>
      <c r="BW14" s="677"/>
      <c r="BX14" s="677"/>
      <c r="BY14" s="677"/>
      <c r="BZ14" s="677"/>
      <c r="CA14" s="677"/>
      <c r="CB14" s="708"/>
      <c r="CD14" s="637" t="s">
        <v>260</v>
      </c>
      <c r="CE14" s="638"/>
      <c r="CF14" s="638"/>
      <c r="CG14" s="638"/>
      <c r="CH14" s="638"/>
      <c r="CI14" s="638"/>
      <c r="CJ14" s="638"/>
      <c r="CK14" s="638"/>
      <c r="CL14" s="638"/>
      <c r="CM14" s="638"/>
      <c r="CN14" s="638"/>
      <c r="CO14" s="638"/>
      <c r="CP14" s="638"/>
      <c r="CQ14" s="639"/>
      <c r="CR14" s="640">
        <v>576318</v>
      </c>
      <c r="CS14" s="641"/>
      <c r="CT14" s="641"/>
      <c r="CU14" s="641"/>
      <c r="CV14" s="641"/>
      <c r="CW14" s="641"/>
      <c r="CX14" s="641"/>
      <c r="CY14" s="642"/>
      <c r="CZ14" s="676">
        <v>3.6</v>
      </c>
      <c r="DA14" s="676"/>
      <c r="DB14" s="676"/>
      <c r="DC14" s="676"/>
      <c r="DD14" s="646">
        <v>88284</v>
      </c>
      <c r="DE14" s="641"/>
      <c r="DF14" s="641"/>
      <c r="DG14" s="641"/>
      <c r="DH14" s="641"/>
      <c r="DI14" s="641"/>
      <c r="DJ14" s="641"/>
      <c r="DK14" s="641"/>
      <c r="DL14" s="641"/>
      <c r="DM14" s="641"/>
      <c r="DN14" s="641"/>
      <c r="DO14" s="641"/>
      <c r="DP14" s="642"/>
      <c r="DQ14" s="646">
        <v>514200</v>
      </c>
      <c r="DR14" s="641"/>
      <c r="DS14" s="641"/>
      <c r="DT14" s="641"/>
      <c r="DU14" s="641"/>
      <c r="DV14" s="641"/>
      <c r="DW14" s="641"/>
      <c r="DX14" s="641"/>
      <c r="DY14" s="641"/>
      <c r="DZ14" s="641"/>
      <c r="EA14" s="641"/>
      <c r="EB14" s="641"/>
      <c r="EC14" s="675"/>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236</v>
      </c>
      <c r="S15" s="641"/>
      <c r="T15" s="641"/>
      <c r="U15" s="641"/>
      <c r="V15" s="641"/>
      <c r="W15" s="641"/>
      <c r="X15" s="641"/>
      <c r="Y15" s="642"/>
      <c r="Z15" s="676" t="s">
        <v>147</v>
      </c>
      <c r="AA15" s="676"/>
      <c r="AB15" s="676"/>
      <c r="AC15" s="676"/>
      <c r="AD15" s="677" t="s">
        <v>129</v>
      </c>
      <c r="AE15" s="677"/>
      <c r="AF15" s="677"/>
      <c r="AG15" s="677"/>
      <c r="AH15" s="677"/>
      <c r="AI15" s="677"/>
      <c r="AJ15" s="677"/>
      <c r="AK15" s="677"/>
      <c r="AL15" s="643" t="s">
        <v>129</v>
      </c>
      <c r="AM15" s="644"/>
      <c r="AN15" s="644"/>
      <c r="AO15" s="678"/>
      <c r="AP15" s="637" t="s">
        <v>262</v>
      </c>
      <c r="AQ15" s="638"/>
      <c r="AR15" s="638"/>
      <c r="AS15" s="638"/>
      <c r="AT15" s="638"/>
      <c r="AU15" s="638"/>
      <c r="AV15" s="638"/>
      <c r="AW15" s="638"/>
      <c r="AX15" s="638"/>
      <c r="AY15" s="638"/>
      <c r="AZ15" s="638"/>
      <c r="BA15" s="638"/>
      <c r="BB15" s="638"/>
      <c r="BC15" s="638"/>
      <c r="BD15" s="638"/>
      <c r="BE15" s="638"/>
      <c r="BF15" s="639"/>
      <c r="BG15" s="640">
        <v>196093</v>
      </c>
      <c r="BH15" s="641"/>
      <c r="BI15" s="641"/>
      <c r="BJ15" s="641"/>
      <c r="BK15" s="641"/>
      <c r="BL15" s="641"/>
      <c r="BM15" s="641"/>
      <c r="BN15" s="642"/>
      <c r="BO15" s="676">
        <v>8.6999999999999993</v>
      </c>
      <c r="BP15" s="676"/>
      <c r="BQ15" s="676"/>
      <c r="BR15" s="676"/>
      <c r="BS15" s="677" t="s">
        <v>236</v>
      </c>
      <c r="BT15" s="677"/>
      <c r="BU15" s="677"/>
      <c r="BV15" s="677"/>
      <c r="BW15" s="677"/>
      <c r="BX15" s="677"/>
      <c r="BY15" s="677"/>
      <c r="BZ15" s="677"/>
      <c r="CA15" s="677"/>
      <c r="CB15" s="708"/>
      <c r="CD15" s="637" t="s">
        <v>263</v>
      </c>
      <c r="CE15" s="638"/>
      <c r="CF15" s="638"/>
      <c r="CG15" s="638"/>
      <c r="CH15" s="638"/>
      <c r="CI15" s="638"/>
      <c r="CJ15" s="638"/>
      <c r="CK15" s="638"/>
      <c r="CL15" s="638"/>
      <c r="CM15" s="638"/>
      <c r="CN15" s="638"/>
      <c r="CO15" s="638"/>
      <c r="CP15" s="638"/>
      <c r="CQ15" s="639"/>
      <c r="CR15" s="640">
        <v>905477</v>
      </c>
      <c r="CS15" s="641"/>
      <c r="CT15" s="641"/>
      <c r="CU15" s="641"/>
      <c r="CV15" s="641"/>
      <c r="CW15" s="641"/>
      <c r="CX15" s="641"/>
      <c r="CY15" s="642"/>
      <c r="CZ15" s="676">
        <v>5.7</v>
      </c>
      <c r="DA15" s="676"/>
      <c r="DB15" s="676"/>
      <c r="DC15" s="676"/>
      <c r="DD15" s="646">
        <v>114843</v>
      </c>
      <c r="DE15" s="641"/>
      <c r="DF15" s="641"/>
      <c r="DG15" s="641"/>
      <c r="DH15" s="641"/>
      <c r="DI15" s="641"/>
      <c r="DJ15" s="641"/>
      <c r="DK15" s="641"/>
      <c r="DL15" s="641"/>
      <c r="DM15" s="641"/>
      <c r="DN15" s="641"/>
      <c r="DO15" s="641"/>
      <c r="DP15" s="642"/>
      <c r="DQ15" s="646">
        <v>746145</v>
      </c>
      <c r="DR15" s="641"/>
      <c r="DS15" s="641"/>
      <c r="DT15" s="641"/>
      <c r="DU15" s="641"/>
      <c r="DV15" s="641"/>
      <c r="DW15" s="641"/>
      <c r="DX15" s="641"/>
      <c r="DY15" s="641"/>
      <c r="DZ15" s="641"/>
      <c r="EA15" s="641"/>
      <c r="EB15" s="641"/>
      <c r="EC15" s="675"/>
    </row>
    <row r="16" spans="2:143" ht="11.25" customHeight="1" x14ac:dyDescent="0.15">
      <c r="B16" s="637" t="s">
        <v>264</v>
      </c>
      <c r="C16" s="638"/>
      <c r="D16" s="638"/>
      <c r="E16" s="638"/>
      <c r="F16" s="638"/>
      <c r="G16" s="638"/>
      <c r="H16" s="638"/>
      <c r="I16" s="638"/>
      <c r="J16" s="638"/>
      <c r="K16" s="638"/>
      <c r="L16" s="638"/>
      <c r="M16" s="638"/>
      <c r="N16" s="638"/>
      <c r="O16" s="638"/>
      <c r="P16" s="638"/>
      <c r="Q16" s="639"/>
      <c r="R16" s="640">
        <v>12069</v>
      </c>
      <c r="S16" s="641"/>
      <c r="T16" s="641"/>
      <c r="U16" s="641"/>
      <c r="V16" s="641"/>
      <c r="W16" s="641"/>
      <c r="X16" s="641"/>
      <c r="Y16" s="642"/>
      <c r="Z16" s="676">
        <v>0.1</v>
      </c>
      <c r="AA16" s="676"/>
      <c r="AB16" s="676"/>
      <c r="AC16" s="676"/>
      <c r="AD16" s="677">
        <v>12069</v>
      </c>
      <c r="AE16" s="677"/>
      <c r="AF16" s="677"/>
      <c r="AG16" s="677"/>
      <c r="AH16" s="677"/>
      <c r="AI16" s="677"/>
      <c r="AJ16" s="677"/>
      <c r="AK16" s="677"/>
      <c r="AL16" s="643">
        <v>0.1</v>
      </c>
      <c r="AM16" s="644"/>
      <c r="AN16" s="644"/>
      <c r="AO16" s="678"/>
      <c r="AP16" s="637" t="s">
        <v>265</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6" t="s">
        <v>129</v>
      </c>
      <c r="BP16" s="676"/>
      <c r="BQ16" s="676"/>
      <c r="BR16" s="676"/>
      <c r="BS16" s="677" t="s">
        <v>236</v>
      </c>
      <c r="BT16" s="677"/>
      <c r="BU16" s="677"/>
      <c r="BV16" s="677"/>
      <c r="BW16" s="677"/>
      <c r="BX16" s="677"/>
      <c r="BY16" s="677"/>
      <c r="BZ16" s="677"/>
      <c r="CA16" s="677"/>
      <c r="CB16" s="708"/>
      <c r="CD16" s="637" t="s">
        <v>266</v>
      </c>
      <c r="CE16" s="638"/>
      <c r="CF16" s="638"/>
      <c r="CG16" s="638"/>
      <c r="CH16" s="638"/>
      <c r="CI16" s="638"/>
      <c r="CJ16" s="638"/>
      <c r="CK16" s="638"/>
      <c r="CL16" s="638"/>
      <c r="CM16" s="638"/>
      <c r="CN16" s="638"/>
      <c r="CO16" s="638"/>
      <c r="CP16" s="638"/>
      <c r="CQ16" s="639"/>
      <c r="CR16" s="640">
        <v>96877</v>
      </c>
      <c r="CS16" s="641"/>
      <c r="CT16" s="641"/>
      <c r="CU16" s="641"/>
      <c r="CV16" s="641"/>
      <c r="CW16" s="641"/>
      <c r="CX16" s="641"/>
      <c r="CY16" s="642"/>
      <c r="CZ16" s="676">
        <v>0.6</v>
      </c>
      <c r="DA16" s="676"/>
      <c r="DB16" s="676"/>
      <c r="DC16" s="676"/>
      <c r="DD16" s="646" t="s">
        <v>129</v>
      </c>
      <c r="DE16" s="641"/>
      <c r="DF16" s="641"/>
      <c r="DG16" s="641"/>
      <c r="DH16" s="641"/>
      <c r="DI16" s="641"/>
      <c r="DJ16" s="641"/>
      <c r="DK16" s="641"/>
      <c r="DL16" s="641"/>
      <c r="DM16" s="641"/>
      <c r="DN16" s="641"/>
      <c r="DO16" s="641"/>
      <c r="DP16" s="642"/>
      <c r="DQ16" s="646">
        <v>1480</v>
      </c>
      <c r="DR16" s="641"/>
      <c r="DS16" s="641"/>
      <c r="DT16" s="641"/>
      <c r="DU16" s="641"/>
      <c r="DV16" s="641"/>
      <c r="DW16" s="641"/>
      <c r="DX16" s="641"/>
      <c r="DY16" s="641"/>
      <c r="DZ16" s="641"/>
      <c r="EA16" s="641"/>
      <c r="EB16" s="641"/>
      <c r="EC16" s="675"/>
    </row>
    <row r="17" spans="2:133" ht="11.25" customHeight="1" x14ac:dyDescent="0.15">
      <c r="B17" s="637" t="s">
        <v>267</v>
      </c>
      <c r="C17" s="638"/>
      <c r="D17" s="638"/>
      <c r="E17" s="638"/>
      <c r="F17" s="638"/>
      <c r="G17" s="638"/>
      <c r="H17" s="638"/>
      <c r="I17" s="638"/>
      <c r="J17" s="638"/>
      <c r="K17" s="638"/>
      <c r="L17" s="638"/>
      <c r="M17" s="638"/>
      <c r="N17" s="638"/>
      <c r="O17" s="638"/>
      <c r="P17" s="638"/>
      <c r="Q17" s="639"/>
      <c r="R17" s="640">
        <v>28861</v>
      </c>
      <c r="S17" s="641"/>
      <c r="T17" s="641"/>
      <c r="U17" s="641"/>
      <c r="V17" s="641"/>
      <c r="W17" s="641"/>
      <c r="X17" s="641"/>
      <c r="Y17" s="642"/>
      <c r="Z17" s="676">
        <v>0.2</v>
      </c>
      <c r="AA17" s="676"/>
      <c r="AB17" s="676"/>
      <c r="AC17" s="676"/>
      <c r="AD17" s="677">
        <v>28861</v>
      </c>
      <c r="AE17" s="677"/>
      <c r="AF17" s="677"/>
      <c r="AG17" s="677"/>
      <c r="AH17" s="677"/>
      <c r="AI17" s="677"/>
      <c r="AJ17" s="677"/>
      <c r="AK17" s="677"/>
      <c r="AL17" s="643">
        <v>0.4</v>
      </c>
      <c r="AM17" s="644"/>
      <c r="AN17" s="644"/>
      <c r="AO17" s="678"/>
      <c r="AP17" s="637" t="s">
        <v>268</v>
      </c>
      <c r="AQ17" s="638"/>
      <c r="AR17" s="638"/>
      <c r="AS17" s="638"/>
      <c r="AT17" s="638"/>
      <c r="AU17" s="638"/>
      <c r="AV17" s="638"/>
      <c r="AW17" s="638"/>
      <c r="AX17" s="638"/>
      <c r="AY17" s="638"/>
      <c r="AZ17" s="638"/>
      <c r="BA17" s="638"/>
      <c r="BB17" s="638"/>
      <c r="BC17" s="638"/>
      <c r="BD17" s="638"/>
      <c r="BE17" s="638"/>
      <c r="BF17" s="639"/>
      <c r="BG17" s="640" t="s">
        <v>147</v>
      </c>
      <c r="BH17" s="641"/>
      <c r="BI17" s="641"/>
      <c r="BJ17" s="641"/>
      <c r="BK17" s="641"/>
      <c r="BL17" s="641"/>
      <c r="BM17" s="641"/>
      <c r="BN17" s="642"/>
      <c r="BO17" s="676" t="s">
        <v>129</v>
      </c>
      <c r="BP17" s="676"/>
      <c r="BQ17" s="676"/>
      <c r="BR17" s="676"/>
      <c r="BS17" s="677" t="s">
        <v>129</v>
      </c>
      <c r="BT17" s="677"/>
      <c r="BU17" s="677"/>
      <c r="BV17" s="677"/>
      <c r="BW17" s="677"/>
      <c r="BX17" s="677"/>
      <c r="BY17" s="677"/>
      <c r="BZ17" s="677"/>
      <c r="CA17" s="677"/>
      <c r="CB17" s="708"/>
      <c r="CD17" s="637" t="s">
        <v>269</v>
      </c>
      <c r="CE17" s="638"/>
      <c r="CF17" s="638"/>
      <c r="CG17" s="638"/>
      <c r="CH17" s="638"/>
      <c r="CI17" s="638"/>
      <c r="CJ17" s="638"/>
      <c r="CK17" s="638"/>
      <c r="CL17" s="638"/>
      <c r="CM17" s="638"/>
      <c r="CN17" s="638"/>
      <c r="CO17" s="638"/>
      <c r="CP17" s="638"/>
      <c r="CQ17" s="639"/>
      <c r="CR17" s="640">
        <v>1348496</v>
      </c>
      <c r="CS17" s="641"/>
      <c r="CT17" s="641"/>
      <c r="CU17" s="641"/>
      <c r="CV17" s="641"/>
      <c r="CW17" s="641"/>
      <c r="CX17" s="641"/>
      <c r="CY17" s="642"/>
      <c r="CZ17" s="676">
        <v>8.5</v>
      </c>
      <c r="DA17" s="676"/>
      <c r="DB17" s="676"/>
      <c r="DC17" s="676"/>
      <c r="DD17" s="646" t="s">
        <v>129</v>
      </c>
      <c r="DE17" s="641"/>
      <c r="DF17" s="641"/>
      <c r="DG17" s="641"/>
      <c r="DH17" s="641"/>
      <c r="DI17" s="641"/>
      <c r="DJ17" s="641"/>
      <c r="DK17" s="641"/>
      <c r="DL17" s="641"/>
      <c r="DM17" s="641"/>
      <c r="DN17" s="641"/>
      <c r="DO17" s="641"/>
      <c r="DP17" s="642"/>
      <c r="DQ17" s="646">
        <v>1275045</v>
      </c>
      <c r="DR17" s="641"/>
      <c r="DS17" s="641"/>
      <c r="DT17" s="641"/>
      <c r="DU17" s="641"/>
      <c r="DV17" s="641"/>
      <c r="DW17" s="641"/>
      <c r="DX17" s="641"/>
      <c r="DY17" s="641"/>
      <c r="DZ17" s="641"/>
      <c r="EA17" s="641"/>
      <c r="EB17" s="641"/>
      <c r="EC17" s="675"/>
    </row>
    <row r="18" spans="2:133" ht="11.25" customHeight="1" x14ac:dyDescent="0.15">
      <c r="B18" s="637" t="s">
        <v>270</v>
      </c>
      <c r="C18" s="638"/>
      <c r="D18" s="638"/>
      <c r="E18" s="638"/>
      <c r="F18" s="638"/>
      <c r="G18" s="638"/>
      <c r="H18" s="638"/>
      <c r="I18" s="638"/>
      <c r="J18" s="638"/>
      <c r="K18" s="638"/>
      <c r="L18" s="638"/>
      <c r="M18" s="638"/>
      <c r="N18" s="638"/>
      <c r="O18" s="638"/>
      <c r="P18" s="638"/>
      <c r="Q18" s="639"/>
      <c r="R18" s="640">
        <v>14528</v>
      </c>
      <c r="S18" s="641"/>
      <c r="T18" s="641"/>
      <c r="U18" s="641"/>
      <c r="V18" s="641"/>
      <c r="W18" s="641"/>
      <c r="X18" s="641"/>
      <c r="Y18" s="642"/>
      <c r="Z18" s="676">
        <v>0.1</v>
      </c>
      <c r="AA18" s="676"/>
      <c r="AB18" s="676"/>
      <c r="AC18" s="676"/>
      <c r="AD18" s="677">
        <v>14528</v>
      </c>
      <c r="AE18" s="677"/>
      <c r="AF18" s="677"/>
      <c r="AG18" s="677"/>
      <c r="AH18" s="677"/>
      <c r="AI18" s="677"/>
      <c r="AJ18" s="677"/>
      <c r="AK18" s="677"/>
      <c r="AL18" s="643">
        <v>0.2</v>
      </c>
      <c r="AM18" s="644"/>
      <c r="AN18" s="644"/>
      <c r="AO18" s="678"/>
      <c r="AP18" s="637" t="s">
        <v>271</v>
      </c>
      <c r="AQ18" s="638"/>
      <c r="AR18" s="638"/>
      <c r="AS18" s="638"/>
      <c r="AT18" s="638"/>
      <c r="AU18" s="638"/>
      <c r="AV18" s="638"/>
      <c r="AW18" s="638"/>
      <c r="AX18" s="638"/>
      <c r="AY18" s="638"/>
      <c r="AZ18" s="638"/>
      <c r="BA18" s="638"/>
      <c r="BB18" s="638"/>
      <c r="BC18" s="638"/>
      <c r="BD18" s="638"/>
      <c r="BE18" s="638"/>
      <c r="BF18" s="639"/>
      <c r="BG18" s="640" t="s">
        <v>147</v>
      </c>
      <c r="BH18" s="641"/>
      <c r="BI18" s="641"/>
      <c r="BJ18" s="641"/>
      <c r="BK18" s="641"/>
      <c r="BL18" s="641"/>
      <c r="BM18" s="641"/>
      <c r="BN18" s="642"/>
      <c r="BO18" s="676" t="s">
        <v>236</v>
      </c>
      <c r="BP18" s="676"/>
      <c r="BQ18" s="676"/>
      <c r="BR18" s="676"/>
      <c r="BS18" s="677" t="s">
        <v>147</v>
      </c>
      <c r="BT18" s="677"/>
      <c r="BU18" s="677"/>
      <c r="BV18" s="677"/>
      <c r="BW18" s="677"/>
      <c r="BX18" s="677"/>
      <c r="BY18" s="677"/>
      <c r="BZ18" s="677"/>
      <c r="CA18" s="677"/>
      <c r="CB18" s="708"/>
      <c r="CD18" s="637" t="s">
        <v>272</v>
      </c>
      <c r="CE18" s="638"/>
      <c r="CF18" s="638"/>
      <c r="CG18" s="638"/>
      <c r="CH18" s="638"/>
      <c r="CI18" s="638"/>
      <c r="CJ18" s="638"/>
      <c r="CK18" s="638"/>
      <c r="CL18" s="638"/>
      <c r="CM18" s="638"/>
      <c r="CN18" s="638"/>
      <c r="CO18" s="638"/>
      <c r="CP18" s="638"/>
      <c r="CQ18" s="639"/>
      <c r="CR18" s="640" t="s">
        <v>129</v>
      </c>
      <c r="CS18" s="641"/>
      <c r="CT18" s="641"/>
      <c r="CU18" s="641"/>
      <c r="CV18" s="641"/>
      <c r="CW18" s="641"/>
      <c r="CX18" s="641"/>
      <c r="CY18" s="642"/>
      <c r="CZ18" s="676" t="s">
        <v>129</v>
      </c>
      <c r="DA18" s="676"/>
      <c r="DB18" s="676"/>
      <c r="DC18" s="676"/>
      <c r="DD18" s="646" t="s">
        <v>236</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75"/>
    </row>
    <row r="19" spans="2:133" ht="11.25" customHeight="1" x14ac:dyDescent="0.15">
      <c r="B19" s="637" t="s">
        <v>273</v>
      </c>
      <c r="C19" s="638"/>
      <c r="D19" s="638"/>
      <c r="E19" s="638"/>
      <c r="F19" s="638"/>
      <c r="G19" s="638"/>
      <c r="H19" s="638"/>
      <c r="I19" s="638"/>
      <c r="J19" s="638"/>
      <c r="K19" s="638"/>
      <c r="L19" s="638"/>
      <c r="M19" s="638"/>
      <c r="N19" s="638"/>
      <c r="O19" s="638"/>
      <c r="P19" s="638"/>
      <c r="Q19" s="639"/>
      <c r="R19" s="640">
        <v>8467</v>
      </c>
      <c r="S19" s="641"/>
      <c r="T19" s="641"/>
      <c r="U19" s="641"/>
      <c r="V19" s="641"/>
      <c r="W19" s="641"/>
      <c r="X19" s="641"/>
      <c r="Y19" s="642"/>
      <c r="Z19" s="676">
        <v>0.1</v>
      </c>
      <c r="AA19" s="676"/>
      <c r="AB19" s="676"/>
      <c r="AC19" s="676"/>
      <c r="AD19" s="677">
        <v>8467</v>
      </c>
      <c r="AE19" s="677"/>
      <c r="AF19" s="677"/>
      <c r="AG19" s="677"/>
      <c r="AH19" s="677"/>
      <c r="AI19" s="677"/>
      <c r="AJ19" s="677"/>
      <c r="AK19" s="677"/>
      <c r="AL19" s="643">
        <v>0.1</v>
      </c>
      <c r="AM19" s="644"/>
      <c r="AN19" s="644"/>
      <c r="AO19" s="678"/>
      <c r="AP19" s="637" t="s">
        <v>274</v>
      </c>
      <c r="AQ19" s="638"/>
      <c r="AR19" s="638"/>
      <c r="AS19" s="638"/>
      <c r="AT19" s="638"/>
      <c r="AU19" s="638"/>
      <c r="AV19" s="638"/>
      <c r="AW19" s="638"/>
      <c r="AX19" s="638"/>
      <c r="AY19" s="638"/>
      <c r="AZ19" s="638"/>
      <c r="BA19" s="638"/>
      <c r="BB19" s="638"/>
      <c r="BC19" s="638"/>
      <c r="BD19" s="638"/>
      <c r="BE19" s="638"/>
      <c r="BF19" s="639"/>
      <c r="BG19" s="640">
        <v>3641</v>
      </c>
      <c r="BH19" s="641"/>
      <c r="BI19" s="641"/>
      <c r="BJ19" s="641"/>
      <c r="BK19" s="641"/>
      <c r="BL19" s="641"/>
      <c r="BM19" s="641"/>
      <c r="BN19" s="642"/>
      <c r="BO19" s="676">
        <v>0.2</v>
      </c>
      <c r="BP19" s="676"/>
      <c r="BQ19" s="676"/>
      <c r="BR19" s="676"/>
      <c r="BS19" s="677" t="s">
        <v>129</v>
      </c>
      <c r="BT19" s="677"/>
      <c r="BU19" s="677"/>
      <c r="BV19" s="677"/>
      <c r="BW19" s="677"/>
      <c r="BX19" s="677"/>
      <c r="BY19" s="677"/>
      <c r="BZ19" s="677"/>
      <c r="CA19" s="677"/>
      <c r="CB19" s="708"/>
      <c r="CD19" s="637" t="s">
        <v>275</v>
      </c>
      <c r="CE19" s="638"/>
      <c r="CF19" s="638"/>
      <c r="CG19" s="638"/>
      <c r="CH19" s="638"/>
      <c r="CI19" s="638"/>
      <c r="CJ19" s="638"/>
      <c r="CK19" s="638"/>
      <c r="CL19" s="638"/>
      <c r="CM19" s="638"/>
      <c r="CN19" s="638"/>
      <c r="CO19" s="638"/>
      <c r="CP19" s="638"/>
      <c r="CQ19" s="639"/>
      <c r="CR19" s="640" t="s">
        <v>129</v>
      </c>
      <c r="CS19" s="641"/>
      <c r="CT19" s="641"/>
      <c r="CU19" s="641"/>
      <c r="CV19" s="641"/>
      <c r="CW19" s="641"/>
      <c r="CX19" s="641"/>
      <c r="CY19" s="642"/>
      <c r="CZ19" s="676" t="s">
        <v>236</v>
      </c>
      <c r="DA19" s="676"/>
      <c r="DB19" s="676"/>
      <c r="DC19" s="676"/>
      <c r="DD19" s="646" t="s">
        <v>129</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75"/>
    </row>
    <row r="20" spans="2:133" ht="11.25" customHeight="1" x14ac:dyDescent="0.15">
      <c r="B20" s="709" t="s">
        <v>276</v>
      </c>
      <c r="C20" s="710"/>
      <c r="D20" s="710"/>
      <c r="E20" s="710"/>
      <c r="F20" s="710"/>
      <c r="G20" s="710"/>
      <c r="H20" s="710"/>
      <c r="I20" s="710"/>
      <c r="J20" s="710"/>
      <c r="K20" s="710"/>
      <c r="L20" s="710"/>
      <c r="M20" s="710"/>
      <c r="N20" s="710"/>
      <c r="O20" s="710"/>
      <c r="P20" s="710"/>
      <c r="Q20" s="711"/>
      <c r="R20" s="640">
        <v>6061</v>
      </c>
      <c r="S20" s="641"/>
      <c r="T20" s="641"/>
      <c r="U20" s="641"/>
      <c r="V20" s="641"/>
      <c r="W20" s="641"/>
      <c r="X20" s="641"/>
      <c r="Y20" s="642"/>
      <c r="Z20" s="676">
        <v>0</v>
      </c>
      <c r="AA20" s="676"/>
      <c r="AB20" s="676"/>
      <c r="AC20" s="676"/>
      <c r="AD20" s="677">
        <v>6061</v>
      </c>
      <c r="AE20" s="677"/>
      <c r="AF20" s="677"/>
      <c r="AG20" s="677"/>
      <c r="AH20" s="677"/>
      <c r="AI20" s="677"/>
      <c r="AJ20" s="677"/>
      <c r="AK20" s="677"/>
      <c r="AL20" s="643">
        <v>0.1</v>
      </c>
      <c r="AM20" s="644"/>
      <c r="AN20" s="644"/>
      <c r="AO20" s="678"/>
      <c r="AP20" s="637" t="s">
        <v>277</v>
      </c>
      <c r="AQ20" s="638"/>
      <c r="AR20" s="638"/>
      <c r="AS20" s="638"/>
      <c r="AT20" s="638"/>
      <c r="AU20" s="638"/>
      <c r="AV20" s="638"/>
      <c r="AW20" s="638"/>
      <c r="AX20" s="638"/>
      <c r="AY20" s="638"/>
      <c r="AZ20" s="638"/>
      <c r="BA20" s="638"/>
      <c r="BB20" s="638"/>
      <c r="BC20" s="638"/>
      <c r="BD20" s="638"/>
      <c r="BE20" s="638"/>
      <c r="BF20" s="639"/>
      <c r="BG20" s="640">
        <v>3641</v>
      </c>
      <c r="BH20" s="641"/>
      <c r="BI20" s="641"/>
      <c r="BJ20" s="641"/>
      <c r="BK20" s="641"/>
      <c r="BL20" s="641"/>
      <c r="BM20" s="641"/>
      <c r="BN20" s="642"/>
      <c r="BO20" s="676">
        <v>0.2</v>
      </c>
      <c r="BP20" s="676"/>
      <c r="BQ20" s="676"/>
      <c r="BR20" s="676"/>
      <c r="BS20" s="677" t="s">
        <v>147</v>
      </c>
      <c r="BT20" s="677"/>
      <c r="BU20" s="677"/>
      <c r="BV20" s="677"/>
      <c r="BW20" s="677"/>
      <c r="BX20" s="677"/>
      <c r="BY20" s="677"/>
      <c r="BZ20" s="677"/>
      <c r="CA20" s="677"/>
      <c r="CB20" s="708"/>
      <c r="CD20" s="637" t="s">
        <v>278</v>
      </c>
      <c r="CE20" s="638"/>
      <c r="CF20" s="638"/>
      <c r="CG20" s="638"/>
      <c r="CH20" s="638"/>
      <c r="CI20" s="638"/>
      <c r="CJ20" s="638"/>
      <c r="CK20" s="638"/>
      <c r="CL20" s="638"/>
      <c r="CM20" s="638"/>
      <c r="CN20" s="638"/>
      <c r="CO20" s="638"/>
      <c r="CP20" s="638"/>
      <c r="CQ20" s="639"/>
      <c r="CR20" s="640">
        <v>15822256</v>
      </c>
      <c r="CS20" s="641"/>
      <c r="CT20" s="641"/>
      <c r="CU20" s="641"/>
      <c r="CV20" s="641"/>
      <c r="CW20" s="641"/>
      <c r="CX20" s="641"/>
      <c r="CY20" s="642"/>
      <c r="CZ20" s="676">
        <v>100</v>
      </c>
      <c r="DA20" s="676"/>
      <c r="DB20" s="676"/>
      <c r="DC20" s="676"/>
      <c r="DD20" s="646">
        <v>1514423</v>
      </c>
      <c r="DE20" s="641"/>
      <c r="DF20" s="641"/>
      <c r="DG20" s="641"/>
      <c r="DH20" s="641"/>
      <c r="DI20" s="641"/>
      <c r="DJ20" s="641"/>
      <c r="DK20" s="641"/>
      <c r="DL20" s="641"/>
      <c r="DM20" s="641"/>
      <c r="DN20" s="641"/>
      <c r="DO20" s="641"/>
      <c r="DP20" s="642"/>
      <c r="DQ20" s="646">
        <v>10252624</v>
      </c>
      <c r="DR20" s="641"/>
      <c r="DS20" s="641"/>
      <c r="DT20" s="641"/>
      <c r="DU20" s="641"/>
      <c r="DV20" s="641"/>
      <c r="DW20" s="641"/>
      <c r="DX20" s="641"/>
      <c r="DY20" s="641"/>
      <c r="DZ20" s="641"/>
      <c r="EA20" s="641"/>
      <c r="EB20" s="641"/>
      <c r="EC20" s="675"/>
    </row>
    <row r="21" spans="2:133" ht="11.25" customHeight="1" x14ac:dyDescent="0.15">
      <c r="B21" s="637" t="s">
        <v>279</v>
      </c>
      <c r="C21" s="638"/>
      <c r="D21" s="638"/>
      <c r="E21" s="638"/>
      <c r="F21" s="638"/>
      <c r="G21" s="638"/>
      <c r="H21" s="638"/>
      <c r="I21" s="638"/>
      <c r="J21" s="638"/>
      <c r="K21" s="638"/>
      <c r="L21" s="638"/>
      <c r="M21" s="638"/>
      <c r="N21" s="638"/>
      <c r="O21" s="638"/>
      <c r="P21" s="638"/>
      <c r="Q21" s="639"/>
      <c r="R21" s="640">
        <v>5927395</v>
      </c>
      <c r="S21" s="641"/>
      <c r="T21" s="641"/>
      <c r="U21" s="641"/>
      <c r="V21" s="641"/>
      <c r="W21" s="641"/>
      <c r="X21" s="641"/>
      <c r="Y21" s="642"/>
      <c r="Z21" s="676">
        <v>36.200000000000003</v>
      </c>
      <c r="AA21" s="676"/>
      <c r="AB21" s="676"/>
      <c r="AC21" s="676"/>
      <c r="AD21" s="677">
        <v>5172386</v>
      </c>
      <c r="AE21" s="677"/>
      <c r="AF21" s="677"/>
      <c r="AG21" s="677"/>
      <c r="AH21" s="677"/>
      <c r="AI21" s="677"/>
      <c r="AJ21" s="677"/>
      <c r="AK21" s="677"/>
      <c r="AL21" s="643">
        <v>62.9</v>
      </c>
      <c r="AM21" s="644"/>
      <c r="AN21" s="644"/>
      <c r="AO21" s="678"/>
      <c r="AP21" s="637" t="s">
        <v>280</v>
      </c>
      <c r="AQ21" s="712"/>
      <c r="AR21" s="712"/>
      <c r="AS21" s="712"/>
      <c r="AT21" s="712"/>
      <c r="AU21" s="712"/>
      <c r="AV21" s="712"/>
      <c r="AW21" s="712"/>
      <c r="AX21" s="712"/>
      <c r="AY21" s="712"/>
      <c r="AZ21" s="712"/>
      <c r="BA21" s="712"/>
      <c r="BB21" s="712"/>
      <c r="BC21" s="712"/>
      <c r="BD21" s="712"/>
      <c r="BE21" s="712"/>
      <c r="BF21" s="713"/>
      <c r="BG21" s="640">
        <v>3641</v>
      </c>
      <c r="BH21" s="641"/>
      <c r="BI21" s="641"/>
      <c r="BJ21" s="641"/>
      <c r="BK21" s="641"/>
      <c r="BL21" s="641"/>
      <c r="BM21" s="641"/>
      <c r="BN21" s="642"/>
      <c r="BO21" s="676">
        <v>0.2</v>
      </c>
      <c r="BP21" s="676"/>
      <c r="BQ21" s="676"/>
      <c r="BR21" s="676"/>
      <c r="BS21" s="677" t="s">
        <v>129</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7" t="s">
        <v>281</v>
      </c>
      <c r="C22" s="638"/>
      <c r="D22" s="638"/>
      <c r="E22" s="638"/>
      <c r="F22" s="638"/>
      <c r="G22" s="638"/>
      <c r="H22" s="638"/>
      <c r="I22" s="638"/>
      <c r="J22" s="638"/>
      <c r="K22" s="638"/>
      <c r="L22" s="638"/>
      <c r="M22" s="638"/>
      <c r="N22" s="638"/>
      <c r="O22" s="638"/>
      <c r="P22" s="638"/>
      <c r="Q22" s="639"/>
      <c r="R22" s="640">
        <v>5172386</v>
      </c>
      <c r="S22" s="641"/>
      <c r="T22" s="641"/>
      <c r="U22" s="641"/>
      <c r="V22" s="641"/>
      <c r="W22" s="641"/>
      <c r="X22" s="641"/>
      <c r="Y22" s="642"/>
      <c r="Z22" s="676">
        <v>31.6</v>
      </c>
      <c r="AA22" s="676"/>
      <c r="AB22" s="676"/>
      <c r="AC22" s="676"/>
      <c r="AD22" s="677">
        <v>5172386</v>
      </c>
      <c r="AE22" s="677"/>
      <c r="AF22" s="677"/>
      <c r="AG22" s="677"/>
      <c r="AH22" s="677"/>
      <c r="AI22" s="677"/>
      <c r="AJ22" s="677"/>
      <c r="AK22" s="677"/>
      <c r="AL22" s="643">
        <v>62.9</v>
      </c>
      <c r="AM22" s="644"/>
      <c r="AN22" s="644"/>
      <c r="AO22" s="678"/>
      <c r="AP22" s="637" t="s">
        <v>282</v>
      </c>
      <c r="AQ22" s="712"/>
      <c r="AR22" s="712"/>
      <c r="AS22" s="712"/>
      <c r="AT22" s="712"/>
      <c r="AU22" s="712"/>
      <c r="AV22" s="712"/>
      <c r="AW22" s="712"/>
      <c r="AX22" s="712"/>
      <c r="AY22" s="712"/>
      <c r="AZ22" s="712"/>
      <c r="BA22" s="712"/>
      <c r="BB22" s="712"/>
      <c r="BC22" s="712"/>
      <c r="BD22" s="712"/>
      <c r="BE22" s="712"/>
      <c r="BF22" s="713"/>
      <c r="BG22" s="640" t="s">
        <v>236</v>
      </c>
      <c r="BH22" s="641"/>
      <c r="BI22" s="641"/>
      <c r="BJ22" s="641"/>
      <c r="BK22" s="641"/>
      <c r="BL22" s="641"/>
      <c r="BM22" s="641"/>
      <c r="BN22" s="642"/>
      <c r="BO22" s="676" t="s">
        <v>129</v>
      </c>
      <c r="BP22" s="676"/>
      <c r="BQ22" s="676"/>
      <c r="BR22" s="676"/>
      <c r="BS22" s="677" t="s">
        <v>147</v>
      </c>
      <c r="BT22" s="677"/>
      <c r="BU22" s="677"/>
      <c r="BV22" s="677"/>
      <c r="BW22" s="677"/>
      <c r="BX22" s="677"/>
      <c r="BY22" s="677"/>
      <c r="BZ22" s="677"/>
      <c r="CA22" s="677"/>
      <c r="CB22" s="708"/>
      <c r="CD22" s="692" t="s">
        <v>283</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15">
      <c r="B23" s="637" t="s">
        <v>284</v>
      </c>
      <c r="C23" s="638"/>
      <c r="D23" s="638"/>
      <c r="E23" s="638"/>
      <c r="F23" s="638"/>
      <c r="G23" s="638"/>
      <c r="H23" s="638"/>
      <c r="I23" s="638"/>
      <c r="J23" s="638"/>
      <c r="K23" s="638"/>
      <c r="L23" s="638"/>
      <c r="M23" s="638"/>
      <c r="N23" s="638"/>
      <c r="O23" s="638"/>
      <c r="P23" s="638"/>
      <c r="Q23" s="639"/>
      <c r="R23" s="640">
        <v>754940</v>
      </c>
      <c r="S23" s="641"/>
      <c r="T23" s="641"/>
      <c r="U23" s="641"/>
      <c r="V23" s="641"/>
      <c r="W23" s="641"/>
      <c r="X23" s="641"/>
      <c r="Y23" s="642"/>
      <c r="Z23" s="676">
        <v>4.5999999999999996</v>
      </c>
      <c r="AA23" s="676"/>
      <c r="AB23" s="676"/>
      <c r="AC23" s="676"/>
      <c r="AD23" s="677" t="s">
        <v>129</v>
      </c>
      <c r="AE23" s="677"/>
      <c r="AF23" s="677"/>
      <c r="AG23" s="677"/>
      <c r="AH23" s="677"/>
      <c r="AI23" s="677"/>
      <c r="AJ23" s="677"/>
      <c r="AK23" s="677"/>
      <c r="AL23" s="643" t="s">
        <v>129</v>
      </c>
      <c r="AM23" s="644"/>
      <c r="AN23" s="644"/>
      <c r="AO23" s="678"/>
      <c r="AP23" s="637" t="s">
        <v>285</v>
      </c>
      <c r="AQ23" s="712"/>
      <c r="AR23" s="712"/>
      <c r="AS23" s="712"/>
      <c r="AT23" s="712"/>
      <c r="AU23" s="712"/>
      <c r="AV23" s="712"/>
      <c r="AW23" s="712"/>
      <c r="AX23" s="712"/>
      <c r="AY23" s="712"/>
      <c r="AZ23" s="712"/>
      <c r="BA23" s="712"/>
      <c r="BB23" s="712"/>
      <c r="BC23" s="712"/>
      <c r="BD23" s="712"/>
      <c r="BE23" s="712"/>
      <c r="BF23" s="713"/>
      <c r="BG23" s="640" t="s">
        <v>129</v>
      </c>
      <c r="BH23" s="641"/>
      <c r="BI23" s="641"/>
      <c r="BJ23" s="641"/>
      <c r="BK23" s="641"/>
      <c r="BL23" s="641"/>
      <c r="BM23" s="641"/>
      <c r="BN23" s="642"/>
      <c r="BO23" s="676" t="s">
        <v>129</v>
      </c>
      <c r="BP23" s="676"/>
      <c r="BQ23" s="676"/>
      <c r="BR23" s="676"/>
      <c r="BS23" s="677" t="s">
        <v>129</v>
      </c>
      <c r="BT23" s="677"/>
      <c r="BU23" s="677"/>
      <c r="BV23" s="677"/>
      <c r="BW23" s="677"/>
      <c r="BX23" s="677"/>
      <c r="BY23" s="677"/>
      <c r="BZ23" s="677"/>
      <c r="CA23" s="677"/>
      <c r="CB23" s="708"/>
      <c r="CD23" s="692" t="s">
        <v>224</v>
      </c>
      <c r="CE23" s="693"/>
      <c r="CF23" s="693"/>
      <c r="CG23" s="693"/>
      <c r="CH23" s="693"/>
      <c r="CI23" s="693"/>
      <c r="CJ23" s="693"/>
      <c r="CK23" s="693"/>
      <c r="CL23" s="693"/>
      <c r="CM23" s="693"/>
      <c r="CN23" s="693"/>
      <c r="CO23" s="693"/>
      <c r="CP23" s="693"/>
      <c r="CQ23" s="694"/>
      <c r="CR23" s="692" t="s">
        <v>286</v>
      </c>
      <c r="CS23" s="693"/>
      <c r="CT23" s="693"/>
      <c r="CU23" s="693"/>
      <c r="CV23" s="693"/>
      <c r="CW23" s="693"/>
      <c r="CX23" s="693"/>
      <c r="CY23" s="694"/>
      <c r="CZ23" s="692" t="s">
        <v>287</v>
      </c>
      <c r="DA23" s="693"/>
      <c r="DB23" s="693"/>
      <c r="DC23" s="694"/>
      <c r="DD23" s="692" t="s">
        <v>288</v>
      </c>
      <c r="DE23" s="693"/>
      <c r="DF23" s="693"/>
      <c r="DG23" s="693"/>
      <c r="DH23" s="693"/>
      <c r="DI23" s="693"/>
      <c r="DJ23" s="693"/>
      <c r="DK23" s="694"/>
      <c r="DL23" s="724" t="s">
        <v>289</v>
      </c>
      <c r="DM23" s="725"/>
      <c r="DN23" s="725"/>
      <c r="DO23" s="725"/>
      <c r="DP23" s="725"/>
      <c r="DQ23" s="725"/>
      <c r="DR23" s="725"/>
      <c r="DS23" s="725"/>
      <c r="DT23" s="725"/>
      <c r="DU23" s="725"/>
      <c r="DV23" s="726"/>
      <c r="DW23" s="692" t="s">
        <v>290</v>
      </c>
      <c r="DX23" s="693"/>
      <c r="DY23" s="693"/>
      <c r="DZ23" s="693"/>
      <c r="EA23" s="693"/>
      <c r="EB23" s="693"/>
      <c r="EC23" s="694"/>
    </row>
    <row r="24" spans="2:133" ht="11.25" customHeight="1" x14ac:dyDescent="0.15">
      <c r="B24" s="637" t="s">
        <v>291</v>
      </c>
      <c r="C24" s="638"/>
      <c r="D24" s="638"/>
      <c r="E24" s="638"/>
      <c r="F24" s="638"/>
      <c r="G24" s="638"/>
      <c r="H24" s="638"/>
      <c r="I24" s="638"/>
      <c r="J24" s="638"/>
      <c r="K24" s="638"/>
      <c r="L24" s="638"/>
      <c r="M24" s="638"/>
      <c r="N24" s="638"/>
      <c r="O24" s="638"/>
      <c r="P24" s="638"/>
      <c r="Q24" s="639"/>
      <c r="R24" s="640">
        <v>69</v>
      </c>
      <c r="S24" s="641"/>
      <c r="T24" s="641"/>
      <c r="U24" s="641"/>
      <c r="V24" s="641"/>
      <c r="W24" s="641"/>
      <c r="X24" s="641"/>
      <c r="Y24" s="642"/>
      <c r="Z24" s="676">
        <v>0</v>
      </c>
      <c r="AA24" s="676"/>
      <c r="AB24" s="676"/>
      <c r="AC24" s="676"/>
      <c r="AD24" s="677" t="s">
        <v>129</v>
      </c>
      <c r="AE24" s="677"/>
      <c r="AF24" s="677"/>
      <c r="AG24" s="677"/>
      <c r="AH24" s="677"/>
      <c r="AI24" s="677"/>
      <c r="AJ24" s="677"/>
      <c r="AK24" s="677"/>
      <c r="AL24" s="643" t="s">
        <v>129</v>
      </c>
      <c r="AM24" s="644"/>
      <c r="AN24" s="644"/>
      <c r="AO24" s="678"/>
      <c r="AP24" s="637" t="s">
        <v>292</v>
      </c>
      <c r="AQ24" s="712"/>
      <c r="AR24" s="712"/>
      <c r="AS24" s="712"/>
      <c r="AT24" s="712"/>
      <c r="AU24" s="712"/>
      <c r="AV24" s="712"/>
      <c r="AW24" s="712"/>
      <c r="AX24" s="712"/>
      <c r="AY24" s="712"/>
      <c r="AZ24" s="712"/>
      <c r="BA24" s="712"/>
      <c r="BB24" s="712"/>
      <c r="BC24" s="712"/>
      <c r="BD24" s="712"/>
      <c r="BE24" s="712"/>
      <c r="BF24" s="713"/>
      <c r="BG24" s="640" t="s">
        <v>147</v>
      </c>
      <c r="BH24" s="641"/>
      <c r="BI24" s="641"/>
      <c r="BJ24" s="641"/>
      <c r="BK24" s="641"/>
      <c r="BL24" s="641"/>
      <c r="BM24" s="641"/>
      <c r="BN24" s="642"/>
      <c r="BO24" s="676" t="s">
        <v>129</v>
      </c>
      <c r="BP24" s="676"/>
      <c r="BQ24" s="676"/>
      <c r="BR24" s="676"/>
      <c r="BS24" s="677" t="s">
        <v>129</v>
      </c>
      <c r="BT24" s="677"/>
      <c r="BU24" s="677"/>
      <c r="BV24" s="677"/>
      <c r="BW24" s="677"/>
      <c r="BX24" s="677"/>
      <c r="BY24" s="677"/>
      <c r="BZ24" s="677"/>
      <c r="CA24" s="677"/>
      <c r="CB24" s="708"/>
      <c r="CD24" s="689" t="s">
        <v>293</v>
      </c>
      <c r="CE24" s="690"/>
      <c r="CF24" s="690"/>
      <c r="CG24" s="690"/>
      <c r="CH24" s="690"/>
      <c r="CI24" s="690"/>
      <c r="CJ24" s="690"/>
      <c r="CK24" s="690"/>
      <c r="CL24" s="690"/>
      <c r="CM24" s="690"/>
      <c r="CN24" s="690"/>
      <c r="CO24" s="690"/>
      <c r="CP24" s="690"/>
      <c r="CQ24" s="691"/>
      <c r="CR24" s="686">
        <v>5234019</v>
      </c>
      <c r="CS24" s="687"/>
      <c r="CT24" s="687"/>
      <c r="CU24" s="687"/>
      <c r="CV24" s="687"/>
      <c r="CW24" s="687"/>
      <c r="CX24" s="687"/>
      <c r="CY24" s="715"/>
      <c r="CZ24" s="716">
        <v>33.1</v>
      </c>
      <c r="DA24" s="699"/>
      <c r="DB24" s="699"/>
      <c r="DC24" s="718"/>
      <c r="DD24" s="714">
        <v>3852480</v>
      </c>
      <c r="DE24" s="687"/>
      <c r="DF24" s="687"/>
      <c r="DG24" s="687"/>
      <c r="DH24" s="687"/>
      <c r="DI24" s="687"/>
      <c r="DJ24" s="687"/>
      <c r="DK24" s="715"/>
      <c r="DL24" s="714">
        <v>3844635</v>
      </c>
      <c r="DM24" s="687"/>
      <c r="DN24" s="687"/>
      <c r="DO24" s="687"/>
      <c r="DP24" s="687"/>
      <c r="DQ24" s="687"/>
      <c r="DR24" s="687"/>
      <c r="DS24" s="687"/>
      <c r="DT24" s="687"/>
      <c r="DU24" s="687"/>
      <c r="DV24" s="715"/>
      <c r="DW24" s="716">
        <v>46.3</v>
      </c>
      <c r="DX24" s="699"/>
      <c r="DY24" s="699"/>
      <c r="DZ24" s="699"/>
      <c r="EA24" s="699"/>
      <c r="EB24" s="699"/>
      <c r="EC24" s="717"/>
    </row>
    <row r="25" spans="2:133" ht="11.25" customHeight="1" x14ac:dyDescent="0.15">
      <c r="B25" s="637" t="s">
        <v>294</v>
      </c>
      <c r="C25" s="638"/>
      <c r="D25" s="638"/>
      <c r="E25" s="638"/>
      <c r="F25" s="638"/>
      <c r="G25" s="638"/>
      <c r="H25" s="638"/>
      <c r="I25" s="638"/>
      <c r="J25" s="638"/>
      <c r="K25" s="638"/>
      <c r="L25" s="638"/>
      <c r="M25" s="638"/>
      <c r="N25" s="638"/>
      <c r="O25" s="638"/>
      <c r="P25" s="638"/>
      <c r="Q25" s="639"/>
      <c r="R25" s="640">
        <v>8845126</v>
      </c>
      <c r="S25" s="641"/>
      <c r="T25" s="641"/>
      <c r="U25" s="641"/>
      <c r="V25" s="641"/>
      <c r="W25" s="641"/>
      <c r="X25" s="641"/>
      <c r="Y25" s="642"/>
      <c r="Z25" s="676">
        <v>54</v>
      </c>
      <c r="AA25" s="676"/>
      <c r="AB25" s="676"/>
      <c r="AC25" s="676"/>
      <c r="AD25" s="677">
        <v>8090117</v>
      </c>
      <c r="AE25" s="677"/>
      <c r="AF25" s="677"/>
      <c r="AG25" s="677"/>
      <c r="AH25" s="677"/>
      <c r="AI25" s="677"/>
      <c r="AJ25" s="677"/>
      <c r="AK25" s="677"/>
      <c r="AL25" s="643">
        <v>98.4</v>
      </c>
      <c r="AM25" s="644"/>
      <c r="AN25" s="644"/>
      <c r="AO25" s="678"/>
      <c r="AP25" s="637" t="s">
        <v>295</v>
      </c>
      <c r="AQ25" s="712"/>
      <c r="AR25" s="712"/>
      <c r="AS25" s="712"/>
      <c r="AT25" s="712"/>
      <c r="AU25" s="712"/>
      <c r="AV25" s="712"/>
      <c r="AW25" s="712"/>
      <c r="AX25" s="712"/>
      <c r="AY25" s="712"/>
      <c r="AZ25" s="712"/>
      <c r="BA25" s="712"/>
      <c r="BB25" s="712"/>
      <c r="BC25" s="712"/>
      <c r="BD25" s="712"/>
      <c r="BE25" s="712"/>
      <c r="BF25" s="713"/>
      <c r="BG25" s="640" t="s">
        <v>129</v>
      </c>
      <c r="BH25" s="641"/>
      <c r="BI25" s="641"/>
      <c r="BJ25" s="641"/>
      <c r="BK25" s="641"/>
      <c r="BL25" s="641"/>
      <c r="BM25" s="641"/>
      <c r="BN25" s="642"/>
      <c r="BO25" s="676" t="s">
        <v>147</v>
      </c>
      <c r="BP25" s="676"/>
      <c r="BQ25" s="676"/>
      <c r="BR25" s="676"/>
      <c r="BS25" s="677" t="s">
        <v>147</v>
      </c>
      <c r="BT25" s="677"/>
      <c r="BU25" s="677"/>
      <c r="BV25" s="677"/>
      <c r="BW25" s="677"/>
      <c r="BX25" s="677"/>
      <c r="BY25" s="677"/>
      <c r="BZ25" s="677"/>
      <c r="CA25" s="677"/>
      <c r="CB25" s="708"/>
      <c r="CD25" s="637" t="s">
        <v>296</v>
      </c>
      <c r="CE25" s="638"/>
      <c r="CF25" s="638"/>
      <c r="CG25" s="638"/>
      <c r="CH25" s="638"/>
      <c r="CI25" s="638"/>
      <c r="CJ25" s="638"/>
      <c r="CK25" s="638"/>
      <c r="CL25" s="638"/>
      <c r="CM25" s="638"/>
      <c r="CN25" s="638"/>
      <c r="CO25" s="638"/>
      <c r="CP25" s="638"/>
      <c r="CQ25" s="639"/>
      <c r="CR25" s="640">
        <v>2358851</v>
      </c>
      <c r="CS25" s="649"/>
      <c r="CT25" s="649"/>
      <c r="CU25" s="649"/>
      <c r="CV25" s="649"/>
      <c r="CW25" s="649"/>
      <c r="CX25" s="649"/>
      <c r="CY25" s="650"/>
      <c r="CZ25" s="643">
        <v>14.9</v>
      </c>
      <c r="DA25" s="651"/>
      <c r="DB25" s="651"/>
      <c r="DC25" s="652"/>
      <c r="DD25" s="646">
        <v>2186044</v>
      </c>
      <c r="DE25" s="649"/>
      <c r="DF25" s="649"/>
      <c r="DG25" s="649"/>
      <c r="DH25" s="649"/>
      <c r="DI25" s="649"/>
      <c r="DJ25" s="649"/>
      <c r="DK25" s="650"/>
      <c r="DL25" s="646">
        <v>2186044</v>
      </c>
      <c r="DM25" s="649"/>
      <c r="DN25" s="649"/>
      <c r="DO25" s="649"/>
      <c r="DP25" s="649"/>
      <c r="DQ25" s="649"/>
      <c r="DR25" s="649"/>
      <c r="DS25" s="649"/>
      <c r="DT25" s="649"/>
      <c r="DU25" s="649"/>
      <c r="DV25" s="650"/>
      <c r="DW25" s="643">
        <v>26.3</v>
      </c>
      <c r="DX25" s="651"/>
      <c r="DY25" s="651"/>
      <c r="DZ25" s="651"/>
      <c r="EA25" s="651"/>
      <c r="EB25" s="651"/>
      <c r="EC25" s="665"/>
    </row>
    <row r="26" spans="2:133" ht="11.25" customHeight="1" x14ac:dyDescent="0.15">
      <c r="B26" s="637" t="s">
        <v>297</v>
      </c>
      <c r="C26" s="638"/>
      <c r="D26" s="638"/>
      <c r="E26" s="638"/>
      <c r="F26" s="638"/>
      <c r="G26" s="638"/>
      <c r="H26" s="638"/>
      <c r="I26" s="638"/>
      <c r="J26" s="638"/>
      <c r="K26" s="638"/>
      <c r="L26" s="638"/>
      <c r="M26" s="638"/>
      <c r="N26" s="638"/>
      <c r="O26" s="638"/>
      <c r="P26" s="638"/>
      <c r="Q26" s="639"/>
      <c r="R26" s="640">
        <v>2096</v>
      </c>
      <c r="S26" s="641"/>
      <c r="T26" s="641"/>
      <c r="U26" s="641"/>
      <c r="V26" s="641"/>
      <c r="W26" s="641"/>
      <c r="X26" s="641"/>
      <c r="Y26" s="642"/>
      <c r="Z26" s="676">
        <v>0</v>
      </c>
      <c r="AA26" s="676"/>
      <c r="AB26" s="676"/>
      <c r="AC26" s="676"/>
      <c r="AD26" s="677">
        <v>2096</v>
      </c>
      <c r="AE26" s="677"/>
      <c r="AF26" s="677"/>
      <c r="AG26" s="677"/>
      <c r="AH26" s="677"/>
      <c r="AI26" s="677"/>
      <c r="AJ26" s="677"/>
      <c r="AK26" s="677"/>
      <c r="AL26" s="643">
        <v>0</v>
      </c>
      <c r="AM26" s="644"/>
      <c r="AN26" s="644"/>
      <c r="AO26" s="678"/>
      <c r="AP26" s="637" t="s">
        <v>298</v>
      </c>
      <c r="AQ26" s="712"/>
      <c r="AR26" s="712"/>
      <c r="AS26" s="712"/>
      <c r="AT26" s="712"/>
      <c r="AU26" s="712"/>
      <c r="AV26" s="712"/>
      <c r="AW26" s="712"/>
      <c r="AX26" s="712"/>
      <c r="AY26" s="712"/>
      <c r="AZ26" s="712"/>
      <c r="BA26" s="712"/>
      <c r="BB26" s="712"/>
      <c r="BC26" s="712"/>
      <c r="BD26" s="712"/>
      <c r="BE26" s="712"/>
      <c r="BF26" s="713"/>
      <c r="BG26" s="640" t="s">
        <v>147</v>
      </c>
      <c r="BH26" s="641"/>
      <c r="BI26" s="641"/>
      <c r="BJ26" s="641"/>
      <c r="BK26" s="641"/>
      <c r="BL26" s="641"/>
      <c r="BM26" s="641"/>
      <c r="BN26" s="642"/>
      <c r="BO26" s="676" t="s">
        <v>147</v>
      </c>
      <c r="BP26" s="676"/>
      <c r="BQ26" s="676"/>
      <c r="BR26" s="676"/>
      <c r="BS26" s="677" t="s">
        <v>129</v>
      </c>
      <c r="BT26" s="677"/>
      <c r="BU26" s="677"/>
      <c r="BV26" s="677"/>
      <c r="BW26" s="677"/>
      <c r="BX26" s="677"/>
      <c r="BY26" s="677"/>
      <c r="BZ26" s="677"/>
      <c r="CA26" s="677"/>
      <c r="CB26" s="708"/>
      <c r="CD26" s="637" t="s">
        <v>299</v>
      </c>
      <c r="CE26" s="638"/>
      <c r="CF26" s="638"/>
      <c r="CG26" s="638"/>
      <c r="CH26" s="638"/>
      <c r="CI26" s="638"/>
      <c r="CJ26" s="638"/>
      <c r="CK26" s="638"/>
      <c r="CL26" s="638"/>
      <c r="CM26" s="638"/>
      <c r="CN26" s="638"/>
      <c r="CO26" s="638"/>
      <c r="CP26" s="638"/>
      <c r="CQ26" s="639"/>
      <c r="CR26" s="640">
        <v>1342727</v>
      </c>
      <c r="CS26" s="641"/>
      <c r="CT26" s="641"/>
      <c r="CU26" s="641"/>
      <c r="CV26" s="641"/>
      <c r="CW26" s="641"/>
      <c r="CX26" s="641"/>
      <c r="CY26" s="642"/>
      <c r="CZ26" s="643">
        <v>8.5</v>
      </c>
      <c r="DA26" s="651"/>
      <c r="DB26" s="651"/>
      <c r="DC26" s="652"/>
      <c r="DD26" s="646">
        <v>1235312</v>
      </c>
      <c r="DE26" s="641"/>
      <c r="DF26" s="641"/>
      <c r="DG26" s="641"/>
      <c r="DH26" s="641"/>
      <c r="DI26" s="641"/>
      <c r="DJ26" s="641"/>
      <c r="DK26" s="642"/>
      <c r="DL26" s="646" t="s">
        <v>147</v>
      </c>
      <c r="DM26" s="641"/>
      <c r="DN26" s="641"/>
      <c r="DO26" s="641"/>
      <c r="DP26" s="641"/>
      <c r="DQ26" s="641"/>
      <c r="DR26" s="641"/>
      <c r="DS26" s="641"/>
      <c r="DT26" s="641"/>
      <c r="DU26" s="641"/>
      <c r="DV26" s="642"/>
      <c r="DW26" s="643" t="s">
        <v>236</v>
      </c>
      <c r="DX26" s="651"/>
      <c r="DY26" s="651"/>
      <c r="DZ26" s="651"/>
      <c r="EA26" s="651"/>
      <c r="EB26" s="651"/>
      <c r="EC26" s="665"/>
    </row>
    <row r="27" spans="2:133" ht="11.25" customHeight="1" x14ac:dyDescent="0.15">
      <c r="B27" s="637" t="s">
        <v>300</v>
      </c>
      <c r="C27" s="638"/>
      <c r="D27" s="638"/>
      <c r="E27" s="638"/>
      <c r="F27" s="638"/>
      <c r="G27" s="638"/>
      <c r="H27" s="638"/>
      <c r="I27" s="638"/>
      <c r="J27" s="638"/>
      <c r="K27" s="638"/>
      <c r="L27" s="638"/>
      <c r="M27" s="638"/>
      <c r="N27" s="638"/>
      <c r="O27" s="638"/>
      <c r="P27" s="638"/>
      <c r="Q27" s="639"/>
      <c r="R27" s="640">
        <v>70691</v>
      </c>
      <c r="S27" s="641"/>
      <c r="T27" s="641"/>
      <c r="U27" s="641"/>
      <c r="V27" s="641"/>
      <c r="W27" s="641"/>
      <c r="X27" s="641"/>
      <c r="Y27" s="642"/>
      <c r="Z27" s="676">
        <v>0.4</v>
      </c>
      <c r="AA27" s="676"/>
      <c r="AB27" s="676"/>
      <c r="AC27" s="676"/>
      <c r="AD27" s="677" t="s">
        <v>236</v>
      </c>
      <c r="AE27" s="677"/>
      <c r="AF27" s="677"/>
      <c r="AG27" s="677"/>
      <c r="AH27" s="677"/>
      <c r="AI27" s="677"/>
      <c r="AJ27" s="677"/>
      <c r="AK27" s="677"/>
      <c r="AL27" s="643" t="s">
        <v>129</v>
      </c>
      <c r="AM27" s="644"/>
      <c r="AN27" s="644"/>
      <c r="AO27" s="678"/>
      <c r="AP27" s="637" t="s">
        <v>301</v>
      </c>
      <c r="AQ27" s="638"/>
      <c r="AR27" s="638"/>
      <c r="AS27" s="638"/>
      <c r="AT27" s="638"/>
      <c r="AU27" s="638"/>
      <c r="AV27" s="638"/>
      <c r="AW27" s="638"/>
      <c r="AX27" s="638"/>
      <c r="AY27" s="638"/>
      <c r="AZ27" s="638"/>
      <c r="BA27" s="638"/>
      <c r="BB27" s="638"/>
      <c r="BC27" s="638"/>
      <c r="BD27" s="638"/>
      <c r="BE27" s="638"/>
      <c r="BF27" s="639"/>
      <c r="BG27" s="640">
        <v>2246256</v>
      </c>
      <c r="BH27" s="641"/>
      <c r="BI27" s="641"/>
      <c r="BJ27" s="641"/>
      <c r="BK27" s="641"/>
      <c r="BL27" s="641"/>
      <c r="BM27" s="641"/>
      <c r="BN27" s="642"/>
      <c r="BO27" s="676">
        <v>100</v>
      </c>
      <c r="BP27" s="676"/>
      <c r="BQ27" s="676"/>
      <c r="BR27" s="676"/>
      <c r="BS27" s="677">
        <v>31083</v>
      </c>
      <c r="BT27" s="677"/>
      <c r="BU27" s="677"/>
      <c r="BV27" s="677"/>
      <c r="BW27" s="677"/>
      <c r="BX27" s="677"/>
      <c r="BY27" s="677"/>
      <c r="BZ27" s="677"/>
      <c r="CA27" s="677"/>
      <c r="CB27" s="708"/>
      <c r="CD27" s="637" t="s">
        <v>302</v>
      </c>
      <c r="CE27" s="638"/>
      <c r="CF27" s="638"/>
      <c r="CG27" s="638"/>
      <c r="CH27" s="638"/>
      <c r="CI27" s="638"/>
      <c r="CJ27" s="638"/>
      <c r="CK27" s="638"/>
      <c r="CL27" s="638"/>
      <c r="CM27" s="638"/>
      <c r="CN27" s="638"/>
      <c r="CO27" s="638"/>
      <c r="CP27" s="638"/>
      <c r="CQ27" s="639"/>
      <c r="CR27" s="640">
        <v>1526677</v>
      </c>
      <c r="CS27" s="649"/>
      <c r="CT27" s="649"/>
      <c r="CU27" s="649"/>
      <c r="CV27" s="649"/>
      <c r="CW27" s="649"/>
      <c r="CX27" s="649"/>
      <c r="CY27" s="650"/>
      <c r="CZ27" s="643">
        <v>9.6</v>
      </c>
      <c r="DA27" s="651"/>
      <c r="DB27" s="651"/>
      <c r="DC27" s="652"/>
      <c r="DD27" s="646">
        <v>391396</v>
      </c>
      <c r="DE27" s="649"/>
      <c r="DF27" s="649"/>
      <c r="DG27" s="649"/>
      <c r="DH27" s="649"/>
      <c r="DI27" s="649"/>
      <c r="DJ27" s="649"/>
      <c r="DK27" s="650"/>
      <c r="DL27" s="646">
        <v>383551</v>
      </c>
      <c r="DM27" s="649"/>
      <c r="DN27" s="649"/>
      <c r="DO27" s="649"/>
      <c r="DP27" s="649"/>
      <c r="DQ27" s="649"/>
      <c r="DR27" s="649"/>
      <c r="DS27" s="649"/>
      <c r="DT27" s="649"/>
      <c r="DU27" s="649"/>
      <c r="DV27" s="650"/>
      <c r="DW27" s="643">
        <v>4.5999999999999996</v>
      </c>
      <c r="DX27" s="651"/>
      <c r="DY27" s="651"/>
      <c r="DZ27" s="651"/>
      <c r="EA27" s="651"/>
      <c r="EB27" s="651"/>
      <c r="EC27" s="665"/>
    </row>
    <row r="28" spans="2:133" ht="11.25" customHeight="1" x14ac:dyDescent="0.15">
      <c r="B28" s="637" t="s">
        <v>303</v>
      </c>
      <c r="C28" s="638"/>
      <c r="D28" s="638"/>
      <c r="E28" s="638"/>
      <c r="F28" s="638"/>
      <c r="G28" s="638"/>
      <c r="H28" s="638"/>
      <c r="I28" s="638"/>
      <c r="J28" s="638"/>
      <c r="K28" s="638"/>
      <c r="L28" s="638"/>
      <c r="M28" s="638"/>
      <c r="N28" s="638"/>
      <c r="O28" s="638"/>
      <c r="P28" s="638"/>
      <c r="Q28" s="639"/>
      <c r="R28" s="640">
        <v>158423</v>
      </c>
      <c r="S28" s="641"/>
      <c r="T28" s="641"/>
      <c r="U28" s="641"/>
      <c r="V28" s="641"/>
      <c r="W28" s="641"/>
      <c r="X28" s="641"/>
      <c r="Y28" s="642"/>
      <c r="Z28" s="676">
        <v>1</v>
      </c>
      <c r="AA28" s="676"/>
      <c r="AB28" s="676"/>
      <c r="AC28" s="676"/>
      <c r="AD28" s="677">
        <v>8075</v>
      </c>
      <c r="AE28" s="677"/>
      <c r="AF28" s="677"/>
      <c r="AG28" s="677"/>
      <c r="AH28" s="677"/>
      <c r="AI28" s="677"/>
      <c r="AJ28" s="677"/>
      <c r="AK28" s="677"/>
      <c r="AL28" s="643">
        <v>0.1</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304</v>
      </c>
      <c r="CE28" s="638"/>
      <c r="CF28" s="638"/>
      <c r="CG28" s="638"/>
      <c r="CH28" s="638"/>
      <c r="CI28" s="638"/>
      <c r="CJ28" s="638"/>
      <c r="CK28" s="638"/>
      <c r="CL28" s="638"/>
      <c r="CM28" s="638"/>
      <c r="CN28" s="638"/>
      <c r="CO28" s="638"/>
      <c r="CP28" s="638"/>
      <c r="CQ28" s="639"/>
      <c r="CR28" s="640">
        <v>1348491</v>
      </c>
      <c r="CS28" s="641"/>
      <c r="CT28" s="641"/>
      <c r="CU28" s="641"/>
      <c r="CV28" s="641"/>
      <c r="CW28" s="641"/>
      <c r="CX28" s="641"/>
      <c r="CY28" s="642"/>
      <c r="CZ28" s="643">
        <v>8.5</v>
      </c>
      <c r="DA28" s="651"/>
      <c r="DB28" s="651"/>
      <c r="DC28" s="652"/>
      <c r="DD28" s="646">
        <v>1275040</v>
      </c>
      <c r="DE28" s="641"/>
      <c r="DF28" s="641"/>
      <c r="DG28" s="641"/>
      <c r="DH28" s="641"/>
      <c r="DI28" s="641"/>
      <c r="DJ28" s="641"/>
      <c r="DK28" s="642"/>
      <c r="DL28" s="646">
        <v>1275040</v>
      </c>
      <c r="DM28" s="641"/>
      <c r="DN28" s="641"/>
      <c r="DO28" s="641"/>
      <c r="DP28" s="641"/>
      <c r="DQ28" s="641"/>
      <c r="DR28" s="641"/>
      <c r="DS28" s="641"/>
      <c r="DT28" s="641"/>
      <c r="DU28" s="641"/>
      <c r="DV28" s="642"/>
      <c r="DW28" s="643">
        <v>15.3</v>
      </c>
      <c r="DX28" s="651"/>
      <c r="DY28" s="651"/>
      <c r="DZ28" s="651"/>
      <c r="EA28" s="651"/>
      <c r="EB28" s="651"/>
      <c r="EC28" s="665"/>
    </row>
    <row r="29" spans="2:133" ht="11.25" customHeight="1" x14ac:dyDescent="0.15">
      <c r="B29" s="637" t="s">
        <v>305</v>
      </c>
      <c r="C29" s="638"/>
      <c r="D29" s="638"/>
      <c r="E29" s="638"/>
      <c r="F29" s="638"/>
      <c r="G29" s="638"/>
      <c r="H29" s="638"/>
      <c r="I29" s="638"/>
      <c r="J29" s="638"/>
      <c r="K29" s="638"/>
      <c r="L29" s="638"/>
      <c r="M29" s="638"/>
      <c r="N29" s="638"/>
      <c r="O29" s="638"/>
      <c r="P29" s="638"/>
      <c r="Q29" s="639"/>
      <c r="R29" s="640">
        <v>108124</v>
      </c>
      <c r="S29" s="641"/>
      <c r="T29" s="641"/>
      <c r="U29" s="641"/>
      <c r="V29" s="641"/>
      <c r="W29" s="641"/>
      <c r="X29" s="641"/>
      <c r="Y29" s="642"/>
      <c r="Z29" s="676">
        <v>0.7</v>
      </c>
      <c r="AA29" s="676"/>
      <c r="AB29" s="676"/>
      <c r="AC29" s="676"/>
      <c r="AD29" s="677">
        <v>4459</v>
      </c>
      <c r="AE29" s="677"/>
      <c r="AF29" s="677"/>
      <c r="AG29" s="677"/>
      <c r="AH29" s="677"/>
      <c r="AI29" s="677"/>
      <c r="AJ29" s="677"/>
      <c r="AK29" s="677"/>
      <c r="AL29" s="643">
        <v>0.1</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306</v>
      </c>
      <c r="CE29" s="654"/>
      <c r="CF29" s="637" t="s">
        <v>307</v>
      </c>
      <c r="CG29" s="638"/>
      <c r="CH29" s="638"/>
      <c r="CI29" s="638"/>
      <c r="CJ29" s="638"/>
      <c r="CK29" s="638"/>
      <c r="CL29" s="638"/>
      <c r="CM29" s="638"/>
      <c r="CN29" s="638"/>
      <c r="CO29" s="638"/>
      <c r="CP29" s="638"/>
      <c r="CQ29" s="639"/>
      <c r="CR29" s="640">
        <v>1348491</v>
      </c>
      <c r="CS29" s="649"/>
      <c r="CT29" s="649"/>
      <c r="CU29" s="649"/>
      <c r="CV29" s="649"/>
      <c r="CW29" s="649"/>
      <c r="CX29" s="649"/>
      <c r="CY29" s="650"/>
      <c r="CZ29" s="643">
        <v>8.5</v>
      </c>
      <c r="DA29" s="651"/>
      <c r="DB29" s="651"/>
      <c r="DC29" s="652"/>
      <c r="DD29" s="646">
        <v>1275040</v>
      </c>
      <c r="DE29" s="649"/>
      <c r="DF29" s="649"/>
      <c r="DG29" s="649"/>
      <c r="DH29" s="649"/>
      <c r="DI29" s="649"/>
      <c r="DJ29" s="649"/>
      <c r="DK29" s="650"/>
      <c r="DL29" s="646">
        <v>1275040</v>
      </c>
      <c r="DM29" s="649"/>
      <c r="DN29" s="649"/>
      <c r="DO29" s="649"/>
      <c r="DP29" s="649"/>
      <c r="DQ29" s="649"/>
      <c r="DR29" s="649"/>
      <c r="DS29" s="649"/>
      <c r="DT29" s="649"/>
      <c r="DU29" s="649"/>
      <c r="DV29" s="650"/>
      <c r="DW29" s="643">
        <v>15.3</v>
      </c>
      <c r="DX29" s="651"/>
      <c r="DY29" s="651"/>
      <c r="DZ29" s="651"/>
      <c r="EA29" s="651"/>
      <c r="EB29" s="651"/>
      <c r="EC29" s="665"/>
    </row>
    <row r="30" spans="2:133" ht="11.25" customHeight="1" x14ac:dyDescent="0.15">
      <c r="B30" s="637" t="s">
        <v>308</v>
      </c>
      <c r="C30" s="638"/>
      <c r="D30" s="638"/>
      <c r="E30" s="638"/>
      <c r="F30" s="638"/>
      <c r="G30" s="638"/>
      <c r="H30" s="638"/>
      <c r="I30" s="638"/>
      <c r="J30" s="638"/>
      <c r="K30" s="638"/>
      <c r="L30" s="638"/>
      <c r="M30" s="638"/>
      <c r="N30" s="638"/>
      <c r="O30" s="638"/>
      <c r="P30" s="638"/>
      <c r="Q30" s="639"/>
      <c r="R30" s="640">
        <v>1798024</v>
      </c>
      <c r="S30" s="641"/>
      <c r="T30" s="641"/>
      <c r="U30" s="641"/>
      <c r="V30" s="641"/>
      <c r="W30" s="641"/>
      <c r="X30" s="641"/>
      <c r="Y30" s="642"/>
      <c r="Z30" s="676">
        <v>11</v>
      </c>
      <c r="AA30" s="676"/>
      <c r="AB30" s="676"/>
      <c r="AC30" s="676"/>
      <c r="AD30" s="677" t="s">
        <v>147</v>
      </c>
      <c r="AE30" s="677"/>
      <c r="AF30" s="677"/>
      <c r="AG30" s="677"/>
      <c r="AH30" s="677"/>
      <c r="AI30" s="677"/>
      <c r="AJ30" s="677"/>
      <c r="AK30" s="677"/>
      <c r="AL30" s="643" t="s">
        <v>129</v>
      </c>
      <c r="AM30" s="644"/>
      <c r="AN30" s="644"/>
      <c r="AO30" s="678"/>
      <c r="AP30" s="692" t="s">
        <v>224</v>
      </c>
      <c r="AQ30" s="693"/>
      <c r="AR30" s="693"/>
      <c r="AS30" s="693"/>
      <c r="AT30" s="693"/>
      <c r="AU30" s="693"/>
      <c r="AV30" s="693"/>
      <c r="AW30" s="693"/>
      <c r="AX30" s="693"/>
      <c r="AY30" s="693"/>
      <c r="AZ30" s="693"/>
      <c r="BA30" s="693"/>
      <c r="BB30" s="693"/>
      <c r="BC30" s="693"/>
      <c r="BD30" s="693"/>
      <c r="BE30" s="693"/>
      <c r="BF30" s="694"/>
      <c r="BG30" s="692" t="s">
        <v>309</v>
      </c>
      <c r="BH30" s="706"/>
      <c r="BI30" s="706"/>
      <c r="BJ30" s="706"/>
      <c r="BK30" s="706"/>
      <c r="BL30" s="706"/>
      <c r="BM30" s="706"/>
      <c r="BN30" s="706"/>
      <c r="BO30" s="706"/>
      <c r="BP30" s="706"/>
      <c r="BQ30" s="707"/>
      <c r="BR30" s="692" t="s">
        <v>310</v>
      </c>
      <c r="BS30" s="706"/>
      <c r="BT30" s="706"/>
      <c r="BU30" s="706"/>
      <c r="BV30" s="706"/>
      <c r="BW30" s="706"/>
      <c r="BX30" s="706"/>
      <c r="BY30" s="706"/>
      <c r="BZ30" s="706"/>
      <c r="CA30" s="706"/>
      <c r="CB30" s="707"/>
      <c r="CD30" s="655"/>
      <c r="CE30" s="656"/>
      <c r="CF30" s="637" t="s">
        <v>311</v>
      </c>
      <c r="CG30" s="638"/>
      <c r="CH30" s="638"/>
      <c r="CI30" s="638"/>
      <c r="CJ30" s="638"/>
      <c r="CK30" s="638"/>
      <c r="CL30" s="638"/>
      <c r="CM30" s="638"/>
      <c r="CN30" s="638"/>
      <c r="CO30" s="638"/>
      <c r="CP30" s="638"/>
      <c r="CQ30" s="639"/>
      <c r="CR30" s="640">
        <v>1306621</v>
      </c>
      <c r="CS30" s="641"/>
      <c r="CT30" s="641"/>
      <c r="CU30" s="641"/>
      <c r="CV30" s="641"/>
      <c r="CW30" s="641"/>
      <c r="CX30" s="641"/>
      <c r="CY30" s="642"/>
      <c r="CZ30" s="643">
        <v>8.3000000000000007</v>
      </c>
      <c r="DA30" s="651"/>
      <c r="DB30" s="651"/>
      <c r="DC30" s="652"/>
      <c r="DD30" s="646">
        <v>1233170</v>
      </c>
      <c r="DE30" s="641"/>
      <c r="DF30" s="641"/>
      <c r="DG30" s="641"/>
      <c r="DH30" s="641"/>
      <c r="DI30" s="641"/>
      <c r="DJ30" s="641"/>
      <c r="DK30" s="642"/>
      <c r="DL30" s="646">
        <v>1233170</v>
      </c>
      <c r="DM30" s="641"/>
      <c r="DN30" s="641"/>
      <c r="DO30" s="641"/>
      <c r="DP30" s="641"/>
      <c r="DQ30" s="641"/>
      <c r="DR30" s="641"/>
      <c r="DS30" s="641"/>
      <c r="DT30" s="641"/>
      <c r="DU30" s="641"/>
      <c r="DV30" s="642"/>
      <c r="DW30" s="643">
        <v>14.8</v>
      </c>
      <c r="DX30" s="651"/>
      <c r="DY30" s="651"/>
      <c r="DZ30" s="651"/>
      <c r="EA30" s="651"/>
      <c r="EB30" s="651"/>
      <c r="EC30" s="665"/>
    </row>
    <row r="31" spans="2:133" ht="11.25" customHeight="1" x14ac:dyDescent="0.15">
      <c r="B31" s="709" t="s">
        <v>312</v>
      </c>
      <c r="C31" s="710"/>
      <c r="D31" s="710"/>
      <c r="E31" s="710"/>
      <c r="F31" s="710"/>
      <c r="G31" s="710"/>
      <c r="H31" s="710"/>
      <c r="I31" s="710"/>
      <c r="J31" s="710"/>
      <c r="K31" s="710"/>
      <c r="L31" s="710"/>
      <c r="M31" s="710"/>
      <c r="N31" s="710"/>
      <c r="O31" s="710"/>
      <c r="P31" s="710"/>
      <c r="Q31" s="711"/>
      <c r="R31" s="640">
        <v>74307</v>
      </c>
      <c r="S31" s="641"/>
      <c r="T31" s="641"/>
      <c r="U31" s="641"/>
      <c r="V31" s="641"/>
      <c r="W31" s="641"/>
      <c r="X31" s="641"/>
      <c r="Y31" s="642"/>
      <c r="Z31" s="676">
        <v>0.5</v>
      </c>
      <c r="AA31" s="676"/>
      <c r="AB31" s="676"/>
      <c r="AC31" s="676"/>
      <c r="AD31" s="677">
        <v>74307</v>
      </c>
      <c r="AE31" s="677"/>
      <c r="AF31" s="677"/>
      <c r="AG31" s="677"/>
      <c r="AH31" s="677"/>
      <c r="AI31" s="677"/>
      <c r="AJ31" s="677"/>
      <c r="AK31" s="677"/>
      <c r="AL31" s="643">
        <v>0.9</v>
      </c>
      <c r="AM31" s="644"/>
      <c r="AN31" s="644"/>
      <c r="AO31" s="678"/>
      <c r="AP31" s="701" t="s">
        <v>313</v>
      </c>
      <c r="AQ31" s="702"/>
      <c r="AR31" s="702"/>
      <c r="AS31" s="702"/>
      <c r="AT31" s="703" t="s">
        <v>314</v>
      </c>
      <c r="AU31" s="212"/>
      <c r="AV31" s="212"/>
      <c r="AW31" s="212"/>
      <c r="AX31" s="689" t="s">
        <v>189</v>
      </c>
      <c r="AY31" s="690"/>
      <c r="AZ31" s="690"/>
      <c r="BA31" s="690"/>
      <c r="BB31" s="690"/>
      <c r="BC31" s="690"/>
      <c r="BD31" s="690"/>
      <c r="BE31" s="690"/>
      <c r="BF31" s="691"/>
      <c r="BG31" s="697">
        <v>98.8</v>
      </c>
      <c r="BH31" s="698"/>
      <c r="BI31" s="698"/>
      <c r="BJ31" s="698"/>
      <c r="BK31" s="698"/>
      <c r="BL31" s="698"/>
      <c r="BM31" s="699">
        <v>95.4</v>
      </c>
      <c r="BN31" s="698"/>
      <c r="BO31" s="698"/>
      <c r="BP31" s="698"/>
      <c r="BQ31" s="700"/>
      <c r="BR31" s="697">
        <v>98.8</v>
      </c>
      <c r="BS31" s="698"/>
      <c r="BT31" s="698"/>
      <c r="BU31" s="698"/>
      <c r="BV31" s="698"/>
      <c r="BW31" s="698"/>
      <c r="BX31" s="699">
        <v>95.4</v>
      </c>
      <c r="BY31" s="698"/>
      <c r="BZ31" s="698"/>
      <c r="CA31" s="698"/>
      <c r="CB31" s="700"/>
      <c r="CD31" s="655"/>
      <c r="CE31" s="656"/>
      <c r="CF31" s="637" t="s">
        <v>315</v>
      </c>
      <c r="CG31" s="638"/>
      <c r="CH31" s="638"/>
      <c r="CI31" s="638"/>
      <c r="CJ31" s="638"/>
      <c r="CK31" s="638"/>
      <c r="CL31" s="638"/>
      <c r="CM31" s="638"/>
      <c r="CN31" s="638"/>
      <c r="CO31" s="638"/>
      <c r="CP31" s="638"/>
      <c r="CQ31" s="639"/>
      <c r="CR31" s="640">
        <v>41870</v>
      </c>
      <c r="CS31" s="649"/>
      <c r="CT31" s="649"/>
      <c r="CU31" s="649"/>
      <c r="CV31" s="649"/>
      <c r="CW31" s="649"/>
      <c r="CX31" s="649"/>
      <c r="CY31" s="650"/>
      <c r="CZ31" s="643">
        <v>0.3</v>
      </c>
      <c r="DA31" s="651"/>
      <c r="DB31" s="651"/>
      <c r="DC31" s="652"/>
      <c r="DD31" s="646">
        <v>41870</v>
      </c>
      <c r="DE31" s="649"/>
      <c r="DF31" s="649"/>
      <c r="DG31" s="649"/>
      <c r="DH31" s="649"/>
      <c r="DI31" s="649"/>
      <c r="DJ31" s="649"/>
      <c r="DK31" s="650"/>
      <c r="DL31" s="646">
        <v>41870</v>
      </c>
      <c r="DM31" s="649"/>
      <c r="DN31" s="649"/>
      <c r="DO31" s="649"/>
      <c r="DP31" s="649"/>
      <c r="DQ31" s="649"/>
      <c r="DR31" s="649"/>
      <c r="DS31" s="649"/>
      <c r="DT31" s="649"/>
      <c r="DU31" s="649"/>
      <c r="DV31" s="650"/>
      <c r="DW31" s="643">
        <v>0.5</v>
      </c>
      <c r="DX31" s="651"/>
      <c r="DY31" s="651"/>
      <c r="DZ31" s="651"/>
      <c r="EA31" s="651"/>
      <c r="EB31" s="651"/>
      <c r="EC31" s="665"/>
    </row>
    <row r="32" spans="2:133" ht="11.25" customHeight="1" x14ac:dyDescent="0.15">
      <c r="B32" s="637" t="s">
        <v>316</v>
      </c>
      <c r="C32" s="638"/>
      <c r="D32" s="638"/>
      <c r="E32" s="638"/>
      <c r="F32" s="638"/>
      <c r="G32" s="638"/>
      <c r="H32" s="638"/>
      <c r="I32" s="638"/>
      <c r="J32" s="638"/>
      <c r="K32" s="638"/>
      <c r="L32" s="638"/>
      <c r="M32" s="638"/>
      <c r="N32" s="638"/>
      <c r="O32" s="638"/>
      <c r="P32" s="638"/>
      <c r="Q32" s="639"/>
      <c r="R32" s="640">
        <v>741234</v>
      </c>
      <c r="S32" s="641"/>
      <c r="T32" s="641"/>
      <c r="U32" s="641"/>
      <c r="V32" s="641"/>
      <c r="W32" s="641"/>
      <c r="X32" s="641"/>
      <c r="Y32" s="642"/>
      <c r="Z32" s="676">
        <v>4.5</v>
      </c>
      <c r="AA32" s="676"/>
      <c r="AB32" s="676"/>
      <c r="AC32" s="676"/>
      <c r="AD32" s="677" t="s">
        <v>147</v>
      </c>
      <c r="AE32" s="677"/>
      <c r="AF32" s="677"/>
      <c r="AG32" s="677"/>
      <c r="AH32" s="677"/>
      <c r="AI32" s="677"/>
      <c r="AJ32" s="677"/>
      <c r="AK32" s="677"/>
      <c r="AL32" s="643" t="s">
        <v>236</v>
      </c>
      <c r="AM32" s="644"/>
      <c r="AN32" s="644"/>
      <c r="AO32" s="678"/>
      <c r="AP32" s="679"/>
      <c r="AQ32" s="680"/>
      <c r="AR32" s="680"/>
      <c r="AS32" s="680"/>
      <c r="AT32" s="704"/>
      <c r="AU32" s="208" t="s">
        <v>317</v>
      </c>
      <c r="AX32" s="637" t="s">
        <v>318</v>
      </c>
      <c r="AY32" s="638"/>
      <c r="AZ32" s="638"/>
      <c r="BA32" s="638"/>
      <c r="BB32" s="638"/>
      <c r="BC32" s="638"/>
      <c r="BD32" s="638"/>
      <c r="BE32" s="638"/>
      <c r="BF32" s="639"/>
      <c r="BG32" s="696">
        <v>98.8</v>
      </c>
      <c r="BH32" s="649"/>
      <c r="BI32" s="649"/>
      <c r="BJ32" s="649"/>
      <c r="BK32" s="649"/>
      <c r="BL32" s="649"/>
      <c r="BM32" s="644">
        <v>95.5</v>
      </c>
      <c r="BN32" s="649"/>
      <c r="BO32" s="649"/>
      <c r="BP32" s="649"/>
      <c r="BQ32" s="674"/>
      <c r="BR32" s="696">
        <v>98.7</v>
      </c>
      <c r="BS32" s="649"/>
      <c r="BT32" s="649"/>
      <c r="BU32" s="649"/>
      <c r="BV32" s="649"/>
      <c r="BW32" s="649"/>
      <c r="BX32" s="644">
        <v>95.3</v>
      </c>
      <c r="BY32" s="649"/>
      <c r="BZ32" s="649"/>
      <c r="CA32" s="649"/>
      <c r="CB32" s="674"/>
      <c r="CD32" s="657"/>
      <c r="CE32" s="658"/>
      <c r="CF32" s="637" t="s">
        <v>319</v>
      </c>
      <c r="CG32" s="638"/>
      <c r="CH32" s="638"/>
      <c r="CI32" s="638"/>
      <c r="CJ32" s="638"/>
      <c r="CK32" s="638"/>
      <c r="CL32" s="638"/>
      <c r="CM32" s="638"/>
      <c r="CN32" s="638"/>
      <c r="CO32" s="638"/>
      <c r="CP32" s="638"/>
      <c r="CQ32" s="639"/>
      <c r="CR32" s="640" t="s">
        <v>147</v>
      </c>
      <c r="CS32" s="641"/>
      <c r="CT32" s="641"/>
      <c r="CU32" s="641"/>
      <c r="CV32" s="641"/>
      <c r="CW32" s="641"/>
      <c r="CX32" s="641"/>
      <c r="CY32" s="642"/>
      <c r="CZ32" s="643" t="s">
        <v>129</v>
      </c>
      <c r="DA32" s="651"/>
      <c r="DB32" s="651"/>
      <c r="DC32" s="652"/>
      <c r="DD32" s="646" t="s">
        <v>129</v>
      </c>
      <c r="DE32" s="641"/>
      <c r="DF32" s="641"/>
      <c r="DG32" s="641"/>
      <c r="DH32" s="641"/>
      <c r="DI32" s="641"/>
      <c r="DJ32" s="641"/>
      <c r="DK32" s="642"/>
      <c r="DL32" s="646" t="s">
        <v>129</v>
      </c>
      <c r="DM32" s="641"/>
      <c r="DN32" s="641"/>
      <c r="DO32" s="641"/>
      <c r="DP32" s="641"/>
      <c r="DQ32" s="641"/>
      <c r="DR32" s="641"/>
      <c r="DS32" s="641"/>
      <c r="DT32" s="641"/>
      <c r="DU32" s="641"/>
      <c r="DV32" s="642"/>
      <c r="DW32" s="643" t="s">
        <v>236</v>
      </c>
      <c r="DX32" s="651"/>
      <c r="DY32" s="651"/>
      <c r="DZ32" s="651"/>
      <c r="EA32" s="651"/>
      <c r="EB32" s="651"/>
      <c r="EC32" s="665"/>
    </row>
    <row r="33" spans="2:133" ht="11.25" customHeight="1" x14ac:dyDescent="0.15">
      <c r="B33" s="637" t="s">
        <v>320</v>
      </c>
      <c r="C33" s="638"/>
      <c r="D33" s="638"/>
      <c r="E33" s="638"/>
      <c r="F33" s="638"/>
      <c r="G33" s="638"/>
      <c r="H33" s="638"/>
      <c r="I33" s="638"/>
      <c r="J33" s="638"/>
      <c r="K33" s="638"/>
      <c r="L33" s="638"/>
      <c r="M33" s="638"/>
      <c r="N33" s="638"/>
      <c r="O33" s="638"/>
      <c r="P33" s="638"/>
      <c r="Q33" s="639"/>
      <c r="R33" s="640">
        <v>102752</v>
      </c>
      <c r="S33" s="641"/>
      <c r="T33" s="641"/>
      <c r="U33" s="641"/>
      <c r="V33" s="641"/>
      <c r="W33" s="641"/>
      <c r="X33" s="641"/>
      <c r="Y33" s="642"/>
      <c r="Z33" s="676">
        <v>0.6</v>
      </c>
      <c r="AA33" s="676"/>
      <c r="AB33" s="676"/>
      <c r="AC33" s="676"/>
      <c r="AD33" s="677">
        <v>31994</v>
      </c>
      <c r="AE33" s="677"/>
      <c r="AF33" s="677"/>
      <c r="AG33" s="677"/>
      <c r="AH33" s="677"/>
      <c r="AI33" s="677"/>
      <c r="AJ33" s="677"/>
      <c r="AK33" s="677"/>
      <c r="AL33" s="643">
        <v>0.4</v>
      </c>
      <c r="AM33" s="644"/>
      <c r="AN33" s="644"/>
      <c r="AO33" s="678"/>
      <c r="AP33" s="681"/>
      <c r="AQ33" s="682"/>
      <c r="AR33" s="682"/>
      <c r="AS33" s="682"/>
      <c r="AT33" s="705"/>
      <c r="AU33" s="213"/>
      <c r="AV33" s="213"/>
      <c r="AW33" s="213"/>
      <c r="AX33" s="621" t="s">
        <v>321</v>
      </c>
      <c r="AY33" s="622"/>
      <c r="AZ33" s="622"/>
      <c r="BA33" s="622"/>
      <c r="BB33" s="622"/>
      <c r="BC33" s="622"/>
      <c r="BD33" s="622"/>
      <c r="BE33" s="622"/>
      <c r="BF33" s="623"/>
      <c r="BG33" s="695">
        <v>98.6</v>
      </c>
      <c r="BH33" s="625"/>
      <c r="BI33" s="625"/>
      <c r="BJ33" s="625"/>
      <c r="BK33" s="625"/>
      <c r="BL33" s="625"/>
      <c r="BM33" s="669">
        <v>94.5</v>
      </c>
      <c r="BN33" s="625"/>
      <c r="BO33" s="625"/>
      <c r="BP33" s="625"/>
      <c r="BQ33" s="663"/>
      <c r="BR33" s="695">
        <v>98.8</v>
      </c>
      <c r="BS33" s="625"/>
      <c r="BT33" s="625"/>
      <c r="BU33" s="625"/>
      <c r="BV33" s="625"/>
      <c r="BW33" s="625"/>
      <c r="BX33" s="669">
        <v>94.7</v>
      </c>
      <c r="BY33" s="625"/>
      <c r="BZ33" s="625"/>
      <c r="CA33" s="625"/>
      <c r="CB33" s="663"/>
      <c r="CD33" s="637" t="s">
        <v>322</v>
      </c>
      <c r="CE33" s="638"/>
      <c r="CF33" s="638"/>
      <c r="CG33" s="638"/>
      <c r="CH33" s="638"/>
      <c r="CI33" s="638"/>
      <c r="CJ33" s="638"/>
      <c r="CK33" s="638"/>
      <c r="CL33" s="638"/>
      <c r="CM33" s="638"/>
      <c r="CN33" s="638"/>
      <c r="CO33" s="638"/>
      <c r="CP33" s="638"/>
      <c r="CQ33" s="639"/>
      <c r="CR33" s="640">
        <v>8976937</v>
      </c>
      <c r="CS33" s="649"/>
      <c r="CT33" s="649"/>
      <c r="CU33" s="649"/>
      <c r="CV33" s="649"/>
      <c r="CW33" s="649"/>
      <c r="CX33" s="649"/>
      <c r="CY33" s="650"/>
      <c r="CZ33" s="643">
        <v>56.7</v>
      </c>
      <c r="DA33" s="651"/>
      <c r="DB33" s="651"/>
      <c r="DC33" s="652"/>
      <c r="DD33" s="646">
        <v>5858691</v>
      </c>
      <c r="DE33" s="649"/>
      <c r="DF33" s="649"/>
      <c r="DG33" s="649"/>
      <c r="DH33" s="649"/>
      <c r="DI33" s="649"/>
      <c r="DJ33" s="649"/>
      <c r="DK33" s="650"/>
      <c r="DL33" s="646">
        <v>3504938</v>
      </c>
      <c r="DM33" s="649"/>
      <c r="DN33" s="649"/>
      <c r="DO33" s="649"/>
      <c r="DP33" s="649"/>
      <c r="DQ33" s="649"/>
      <c r="DR33" s="649"/>
      <c r="DS33" s="649"/>
      <c r="DT33" s="649"/>
      <c r="DU33" s="649"/>
      <c r="DV33" s="650"/>
      <c r="DW33" s="643">
        <v>42.2</v>
      </c>
      <c r="DX33" s="651"/>
      <c r="DY33" s="651"/>
      <c r="DZ33" s="651"/>
      <c r="EA33" s="651"/>
      <c r="EB33" s="651"/>
      <c r="EC33" s="665"/>
    </row>
    <row r="34" spans="2:133" ht="11.25" customHeight="1" x14ac:dyDescent="0.15">
      <c r="B34" s="637" t="s">
        <v>323</v>
      </c>
      <c r="C34" s="638"/>
      <c r="D34" s="638"/>
      <c r="E34" s="638"/>
      <c r="F34" s="638"/>
      <c r="G34" s="638"/>
      <c r="H34" s="638"/>
      <c r="I34" s="638"/>
      <c r="J34" s="638"/>
      <c r="K34" s="638"/>
      <c r="L34" s="638"/>
      <c r="M34" s="638"/>
      <c r="N34" s="638"/>
      <c r="O34" s="638"/>
      <c r="P34" s="638"/>
      <c r="Q34" s="639"/>
      <c r="R34" s="640">
        <v>1868895</v>
      </c>
      <c r="S34" s="641"/>
      <c r="T34" s="641"/>
      <c r="U34" s="641"/>
      <c r="V34" s="641"/>
      <c r="W34" s="641"/>
      <c r="X34" s="641"/>
      <c r="Y34" s="642"/>
      <c r="Z34" s="676">
        <v>11.4</v>
      </c>
      <c r="AA34" s="676"/>
      <c r="AB34" s="676"/>
      <c r="AC34" s="676"/>
      <c r="AD34" s="677" t="s">
        <v>236</v>
      </c>
      <c r="AE34" s="677"/>
      <c r="AF34" s="677"/>
      <c r="AG34" s="677"/>
      <c r="AH34" s="677"/>
      <c r="AI34" s="677"/>
      <c r="AJ34" s="677"/>
      <c r="AK34" s="677"/>
      <c r="AL34" s="643" t="s">
        <v>129</v>
      </c>
      <c r="AM34" s="644"/>
      <c r="AN34" s="644"/>
      <c r="AO34" s="67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7" t="s">
        <v>324</v>
      </c>
      <c r="CE34" s="638"/>
      <c r="CF34" s="638"/>
      <c r="CG34" s="638"/>
      <c r="CH34" s="638"/>
      <c r="CI34" s="638"/>
      <c r="CJ34" s="638"/>
      <c r="CK34" s="638"/>
      <c r="CL34" s="638"/>
      <c r="CM34" s="638"/>
      <c r="CN34" s="638"/>
      <c r="CO34" s="638"/>
      <c r="CP34" s="638"/>
      <c r="CQ34" s="639"/>
      <c r="CR34" s="640">
        <v>2521129</v>
      </c>
      <c r="CS34" s="641"/>
      <c r="CT34" s="641"/>
      <c r="CU34" s="641"/>
      <c r="CV34" s="641"/>
      <c r="CW34" s="641"/>
      <c r="CX34" s="641"/>
      <c r="CY34" s="642"/>
      <c r="CZ34" s="643">
        <v>15.9</v>
      </c>
      <c r="DA34" s="651"/>
      <c r="DB34" s="651"/>
      <c r="DC34" s="652"/>
      <c r="DD34" s="646">
        <v>1977025</v>
      </c>
      <c r="DE34" s="641"/>
      <c r="DF34" s="641"/>
      <c r="DG34" s="641"/>
      <c r="DH34" s="641"/>
      <c r="DI34" s="641"/>
      <c r="DJ34" s="641"/>
      <c r="DK34" s="642"/>
      <c r="DL34" s="646">
        <v>755484</v>
      </c>
      <c r="DM34" s="641"/>
      <c r="DN34" s="641"/>
      <c r="DO34" s="641"/>
      <c r="DP34" s="641"/>
      <c r="DQ34" s="641"/>
      <c r="DR34" s="641"/>
      <c r="DS34" s="641"/>
      <c r="DT34" s="641"/>
      <c r="DU34" s="641"/>
      <c r="DV34" s="642"/>
      <c r="DW34" s="643">
        <v>9.1</v>
      </c>
      <c r="DX34" s="651"/>
      <c r="DY34" s="651"/>
      <c r="DZ34" s="651"/>
      <c r="EA34" s="651"/>
      <c r="EB34" s="651"/>
      <c r="EC34" s="665"/>
    </row>
    <row r="35" spans="2:133" ht="11.25" customHeight="1" x14ac:dyDescent="0.15">
      <c r="B35" s="637" t="s">
        <v>325</v>
      </c>
      <c r="C35" s="638"/>
      <c r="D35" s="638"/>
      <c r="E35" s="638"/>
      <c r="F35" s="638"/>
      <c r="G35" s="638"/>
      <c r="H35" s="638"/>
      <c r="I35" s="638"/>
      <c r="J35" s="638"/>
      <c r="K35" s="638"/>
      <c r="L35" s="638"/>
      <c r="M35" s="638"/>
      <c r="N35" s="638"/>
      <c r="O35" s="638"/>
      <c r="P35" s="638"/>
      <c r="Q35" s="639"/>
      <c r="R35" s="640">
        <v>1455205</v>
      </c>
      <c r="S35" s="641"/>
      <c r="T35" s="641"/>
      <c r="U35" s="641"/>
      <c r="V35" s="641"/>
      <c r="W35" s="641"/>
      <c r="X35" s="641"/>
      <c r="Y35" s="642"/>
      <c r="Z35" s="676">
        <v>8.9</v>
      </c>
      <c r="AA35" s="676"/>
      <c r="AB35" s="676"/>
      <c r="AC35" s="676"/>
      <c r="AD35" s="677" t="s">
        <v>236</v>
      </c>
      <c r="AE35" s="677"/>
      <c r="AF35" s="677"/>
      <c r="AG35" s="677"/>
      <c r="AH35" s="677"/>
      <c r="AI35" s="677"/>
      <c r="AJ35" s="677"/>
      <c r="AK35" s="677"/>
      <c r="AL35" s="643" t="s">
        <v>147</v>
      </c>
      <c r="AM35" s="644"/>
      <c r="AN35" s="644"/>
      <c r="AO35" s="678"/>
      <c r="AP35" s="216"/>
      <c r="AQ35" s="692" t="s">
        <v>326</v>
      </c>
      <c r="AR35" s="693"/>
      <c r="AS35" s="693"/>
      <c r="AT35" s="693"/>
      <c r="AU35" s="693"/>
      <c r="AV35" s="693"/>
      <c r="AW35" s="693"/>
      <c r="AX35" s="693"/>
      <c r="AY35" s="693"/>
      <c r="AZ35" s="693"/>
      <c r="BA35" s="693"/>
      <c r="BB35" s="693"/>
      <c r="BC35" s="693"/>
      <c r="BD35" s="693"/>
      <c r="BE35" s="693"/>
      <c r="BF35" s="694"/>
      <c r="BG35" s="692" t="s">
        <v>327</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328</v>
      </c>
      <c r="CE35" s="638"/>
      <c r="CF35" s="638"/>
      <c r="CG35" s="638"/>
      <c r="CH35" s="638"/>
      <c r="CI35" s="638"/>
      <c r="CJ35" s="638"/>
      <c r="CK35" s="638"/>
      <c r="CL35" s="638"/>
      <c r="CM35" s="638"/>
      <c r="CN35" s="638"/>
      <c r="CO35" s="638"/>
      <c r="CP35" s="638"/>
      <c r="CQ35" s="639"/>
      <c r="CR35" s="640">
        <v>313824</v>
      </c>
      <c r="CS35" s="649"/>
      <c r="CT35" s="649"/>
      <c r="CU35" s="649"/>
      <c r="CV35" s="649"/>
      <c r="CW35" s="649"/>
      <c r="CX35" s="649"/>
      <c r="CY35" s="650"/>
      <c r="CZ35" s="643">
        <v>2</v>
      </c>
      <c r="DA35" s="651"/>
      <c r="DB35" s="651"/>
      <c r="DC35" s="652"/>
      <c r="DD35" s="646">
        <v>250312</v>
      </c>
      <c r="DE35" s="649"/>
      <c r="DF35" s="649"/>
      <c r="DG35" s="649"/>
      <c r="DH35" s="649"/>
      <c r="DI35" s="649"/>
      <c r="DJ35" s="649"/>
      <c r="DK35" s="650"/>
      <c r="DL35" s="646">
        <v>246181</v>
      </c>
      <c r="DM35" s="649"/>
      <c r="DN35" s="649"/>
      <c r="DO35" s="649"/>
      <c r="DP35" s="649"/>
      <c r="DQ35" s="649"/>
      <c r="DR35" s="649"/>
      <c r="DS35" s="649"/>
      <c r="DT35" s="649"/>
      <c r="DU35" s="649"/>
      <c r="DV35" s="650"/>
      <c r="DW35" s="643">
        <v>3</v>
      </c>
      <c r="DX35" s="651"/>
      <c r="DY35" s="651"/>
      <c r="DZ35" s="651"/>
      <c r="EA35" s="651"/>
      <c r="EB35" s="651"/>
      <c r="EC35" s="665"/>
    </row>
    <row r="36" spans="2:133" ht="11.25" customHeight="1" x14ac:dyDescent="0.15">
      <c r="B36" s="637" t="s">
        <v>329</v>
      </c>
      <c r="C36" s="638"/>
      <c r="D36" s="638"/>
      <c r="E36" s="638"/>
      <c r="F36" s="638"/>
      <c r="G36" s="638"/>
      <c r="H36" s="638"/>
      <c r="I36" s="638"/>
      <c r="J36" s="638"/>
      <c r="K36" s="638"/>
      <c r="L36" s="638"/>
      <c r="M36" s="638"/>
      <c r="N36" s="638"/>
      <c r="O36" s="638"/>
      <c r="P36" s="638"/>
      <c r="Q36" s="639"/>
      <c r="R36" s="640">
        <v>170276</v>
      </c>
      <c r="S36" s="641"/>
      <c r="T36" s="641"/>
      <c r="U36" s="641"/>
      <c r="V36" s="641"/>
      <c r="W36" s="641"/>
      <c r="X36" s="641"/>
      <c r="Y36" s="642"/>
      <c r="Z36" s="676">
        <v>1</v>
      </c>
      <c r="AA36" s="676"/>
      <c r="AB36" s="676"/>
      <c r="AC36" s="676"/>
      <c r="AD36" s="677" t="s">
        <v>147</v>
      </c>
      <c r="AE36" s="677"/>
      <c r="AF36" s="677"/>
      <c r="AG36" s="677"/>
      <c r="AH36" s="677"/>
      <c r="AI36" s="677"/>
      <c r="AJ36" s="677"/>
      <c r="AK36" s="677"/>
      <c r="AL36" s="643" t="s">
        <v>129</v>
      </c>
      <c r="AM36" s="644"/>
      <c r="AN36" s="644"/>
      <c r="AO36" s="678"/>
      <c r="AP36" s="216"/>
      <c r="AQ36" s="683" t="s">
        <v>330</v>
      </c>
      <c r="AR36" s="684"/>
      <c r="AS36" s="684"/>
      <c r="AT36" s="684"/>
      <c r="AU36" s="684"/>
      <c r="AV36" s="684"/>
      <c r="AW36" s="684"/>
      <c r="AX36" s="684"/>
      <c r="AY36" s="685"/>
      <c r="AZ36" s="686">
        <v>2710601</v>
      </c>
      <c r="BA36" s="687"/>
      <c r="BB36" s="687"/>
      <c r="BC36" s="687"/>
      <c r="BD36" s="687"/>
      <c r="BE36" s="687"/>
      <c r="BF36" s="688"/>
      <c r="BG36" s="689" t="s">
        <v>331</v>
      </c>
      <c r="BH36" s="690"/>
      <c r="BI36" s="690"/>
      <c r="BJ36" s="690"/>
      <c r="BK36" s="690"/>
      <c r="BL36" s="690"/>
      <c r="BM36" s="690"/>
      <c r="BN36" s="690"/>
      <c r="BO36" s="690"/>
      <c r="BP36" s="690"/>
      <c r="BQ36" s="690"/>
      <c r="BR36" s="690"/>
      <c r="BS36" s="690"/>
      <c r="BT36" s="690"/>
      <c r="BU36" s="691"/>
      <c r="BV36" s="686">
        <v>28888</v>
      </c>
      <c r="BW36" s="687"/>
      <c r="BX36" s="687"/>
      <c r="BY36" s="687"/>
      <c r="BZ36" s="687"/>
      <c r="CA36" s="687"/>
      <c r="CB36" s="688"/>
      <c r="CD36" s="637" t="s">
        <v>332</v>
      </c>
      <c r="CE36" s="638"/>
      <c r="CF36" s="638"/>
      <c r="CG36" s="638"/>
      <c r="CH36" s="638"/>
      <c r="CI36" s="638"/>
      <c r="CJ36" s="638"/>
      <c r="CK36" s="638"/>
      <c r="CL36" s="638"/>
      <c r="CM36" s="638"/>
      <c r="CN36" s="638"/>
      <c r="CO36" s="638"/>
      <c r="CP36" s="638"/>
      <c r="CQ36" s="639"/>
      <c r="CR36" s="640">
        <v>2293676</v>
      </c>
      <c r="CS36" s="641"/>
      <c r="CT36" s="641"/>
      <c r="CU36" s="641"/>
      <c r="CV36" s="641"/>
      <c r="CW36" s="641"/>
      <c r="CX36" s="641"/>
      <c r="CY36" s="642"/>
      <c r="CZ36" s="643">
        <v>14.5</v>
      </c>
      <c r="DA36" s="651"/>
      <c r="DB36" s="651"/>
      <c r="DC36" s="652"/>
      <c r="DD36" s="646">
        <v>2070099</v>
      </c>
      <c r="DE36" s="641"/>
      <c r="DF36" s="641"/>
      <c r="DG36" s="641"/>
      <c r="DH36" s="641"/>
      <c r="DI36" s="641"/>
      <c r="DJ36" s="641"/>
      <c r="DK36" s="642"/>
      <c r="DL36" s="646">
        <v>1475498</v>
      </c>
      <c r="DM36" s="641"/>
      <c r="DN36" s="641"/>
      <c r="DO36" s="641"/>
      <c r="DP36" s="641"/>
      <c r="DQ36" s="641"/>
      <c r="DR36" s="641"/>
      <c r="DS36" s="641"/>
      <c r="DT36" s="641"/>
      <c r="DU36" s="641"/>
      <c r="DV36" s="642"/>
      <c r="DW36" s="643">
        <v>17.8</v>
      </c>
      <c r="DX36" s="651"/>
      <c r="DY36" s="651"/>
      <c r="DZ36" s="651"/>
      <c r="EA36" s="651"/>
      <c r="EB36" s="651"/>
      <c r="EC36" s="665"/>
    </row>
    <row r="37" spans="2:133" ht="11.25" customHeight="1" x14ac:dyDescent="0.15">
      <c r="B37" s="637" t="s">
        <v>333</v>
      </c>
      <c r="C37" s="638"/>
      <c r="D37" s="638"/>
      <c r="E37" s="638"/>
      <c r="F37" s="638"/>
      <c r="G37" s="638"/>
      <c r="H37" s="638"/>
      <c r="I37" s="638"/>
      <c r="J37" s="638"/>
      <c r="K37" s="638"/>
      <c r="L37" s="638"/>
      <c r="M37" s="638"/>
      <c r="N37" s="638"/>
      <c r="O37" s="638"/>
      <c r="P37" s="638"/>
      <c r="Q37" s="639"/>
      <c r="R37" s="640">
        <v>436853</v>
      </c>
      <c r="S37" s="641"/>
      <c r="T37" s="641"/>
      <c r="U37" s="641"/>
      <c r="V37" s="641"/>
      <c r="W37" s="641"/>
      <c r="X37" s="641"/>
      <c r="Y37" s="642"/>
      <c r="Z37" s="676">
        <v>2.7</v>
      </c>
      <c r="AA37" s="676"/>
      <c r="AB37" s="676"/>
      <c r="AC37" s="676"/>
      <c r="AD37" s="677">
        <v>14386</v>
      </c>
      <c r="AE37" s="677"/>
      <c r="AF37" s="677"/>
      <c r="AG37" s="677"/>
      <c r="AH37" s="677"/>
      <c r="AI37" s="677"/>
      <c r="AJ37" s="677"/>
      <c r="AK37" s="677"/>
      <c r="AL37" s="643">
        <v>0.2</v>
      </c>
      <c r="AM37" s="644"/>
      <c r="AN37" s="644"/>
      <c r="AO37" s="678"/>
      <c r="AQ37" s="671" t="s">
        <v>334</v>
      </c>
      <c r="AR37" s="672"/>
      <c r="AS37" s="672"/>
      <c r="AT37" s="672"/>
      <c r="AU37" s="672"/>
      <c r="AV37" s="672"/>
      <c r="AW37" s="672"/>
      <c r="AX37" s="672"/>
      <c r="AY37" s="673"/>
      <c r="AZ37" s="640">
        <v>1321187</v>
      </c>
      <c r="BA37" s="641"/>
      <c r="BB37" s="641"/>
      <c r="BC37" s="641"/>
      <c r="BD37" s="649"/>
      <c r="BE37" s="649"/>
      <c r="BF37" s="674"/>
      <c r="BG37" s="637" t="s">
        <v>335</v>
      </c>
      <c r="BH37" s="638"/>
      <c r="BI37" s="638"/>
      <c r="BJ37" s="638"/>
      <c r="BK37" s="638"/>
      <c r="BL37" s="638"/>
      <c r="BM37" s="638"/>
      <c r="BN37" s="638"/>
      <c r="BO37" s="638"/>
      <c r="BP37" s="638"/>
      <c r="BQ37" s="638"/>
      <c r="BR37" s="638"/>
      <c r="BS37" s="638"/>
      <c r="BT37" s="638"/>
      <c r="BU37" s="639"/>
      <c r="BV37" s="640">
        <v>19078</v>
      </c>
      <c r="BW37" s="641"/>
      <c r="BX37" s="641"/>
      <c r="BY37" s="641"/>
      <c r="BZ37" s="641"/>
      <c r="CA37" s="641"/>
      <c r="CB37" s="675"/>
      <c r="CD37" s="637" t="s">
        <v>336</v>
      </c>
      <c r="CE37" s="638"/>
      <c r="CF37" s="638"/>
      <c r="CG37" s="638"/>
      <c r="CH37" s="638"/>
      <c r="CI37" s="638"/>
      <c r="CJ37" s="638"/>
      <c r="CK37" s="638"/>
      <c r="CL37" s="638"/>
      <c r="CM37" s="638"/>
      <c r="CN37" s="638"/>
      <c r="CO37" s="638"/>
      <c r="CP37" s="638"/>
      <c r="CQ37" s="639"/>
      <c r="CR37" s="640">
        <v>211988</v>
      </c>
      <c r="CS37" s="649"/>
      <c r="CT37" s="649"/>
      <c r="CU37" s="649"/>
      <c r="CV37" s="649"/>
      <c r="CW37" s="649"/>
      <c r="CX37" s="649"/>
      <c r="CY37" s="650"/>
      <c r="CZ37" s="643">
        <v>1.3</v>
      </c>
      <c r="DA37" s="651"/>
      <c r="DB37" s="651"/>
      <c r="DC37" s="652"/>
      <c r="DD37" s="646">
        <v>209568</v>
      </c>
      <c r="DE37" s="649"/>
      <c r="DF37" s="649"/>
      <c r="DG37" s="649"/>
      <c r="DH37" s="649"/>
      <c r="DI37" s="649"/>
      <c r="DJ37" s="649"/>
      <c r="DK37" s="650"/>
      <c r="DL37" s="646">
        <v>206713</v>
      </c>
      <c r="DM37" s="649"/>
      <c r="DN37" s="649"/>
      <c r="DO37" s="649"/>
      <c r="DP37" s="649"/>
      <c r="DQ37" s="649"/>
      <c r="DR37" s="649"/>
      <c r="DS37" s="649"/>
      <c r="DT37" s="649"/>
      <c r="DU37" s="649"/>
      <c r="DV37" s="650"/>
      <c r="DW37" s="643">
        <v>2.5</v>
      </c>
      <c r="DX37" s="651"/>
      <c r="DY37" s="651"/>
      <c r="DZ37" s="651"/>
      <c r="EA37" s="651"/>
      <c r="EB37" s="651"/>
      <c r="EC37" s="665"/>
    </row>
    <row r="38" spans="2:133" ht="11.25" customHeight="1" x14ac:dyDescent="0.15">
      <c r="B38" s="637" t="s">
        <v>337</v>
      </c>
      <c r="C38" s="638"/>
      <c r="D38" s="638"/>
      <c r="E38" s="638"/>
      <c r="F38" s="638"/>
      <c r="G38" s="638"/>
      <c r="H38" s="638"/>
      <c r="I38" s="638"/>
      <c r="J38" s="638"/>
      <c r="K38" s="638"/>
      <c r="L38" s="638"/>
      <c r="M38" s="638"/>
      <c r="N38" s="638"/>
      <c r="O38" s="638"/>
      <c r="P38" s="638"/>
      <c r="Q38" s="639"/>
      <c r="R38" s="640">
        <v>539040</v>
      </c>
      <c r="S38" s="641"/>
      <c r="T38" s="641"/>
      <c r="U38" s="641"/>
      <c r="V38" s="641"/>
      <c r="W38" s="641"/>
      <c r="X38" s="641"/>
      <c r="Y38" s="642"/>
      <c r="Z38" s="676">
        <v>3.3</v>
      </c>
      <c r="AA38" s="676"/>
      <c r="AB38" s="676"/>
      <c r="AC38" s="676"/>
      <c r="AD38" s="677" t="s">
        <v>129</v>
      </c>
      <c r="AE38" s="677"/>
      <c r="AF38" s="677"/>
      <c r="AG38" s="677"/>
      <c r="AH38" s="677"/>
      <c r="AI38" s="677"/>
      <c r="AJ38" s="677"/>
      <c r="AK38" s="677"/>
      <c r="AL38" s="643" t="s">
        <v>129</v>
      </c>
      <c r="AM38" s="644"/>
      <c r="AN38" s="644"/>
      <c r="AO38" s="678"/>
      <c r="AQ38" s="671" t="s">
        <v>338</v>
      </c>
      <c r="AR38" s="672"/>
      <c r="AS38" s="672"/>
      <c r="AT38" s="672"/>
      <c r="AU38" s="672"/>
      <c r="AV38" s="672"/>
      <c r="AW38" s="672"/>
      <c r="AX38" s="672"/>
      <c r="AY38" s="673"/>
      <c r="AZ38" s="640">
        <v>410864</v>
      </c>
      <c r="BA38" s="641"/>
      <c r="BB38" s="641"/>
      <c r="BC38" s="641"/>
      <c r="BD38" s="649"/>
      <c r="BE38" s="649"/>
      <c r="BF38" s="674"/>
      <c r="BG38" s="637" t="s">
        <v>339</v>
      </c>
      <c r="BH38" s="638"/>
      <c r="BI38" s="638"/>
      <c r="BJ38" s="638"/>
      <c r="BK38" s="638"/>
      <c r="BL38" s="638"/>
      <c r="BM38" s="638"/>
      <c r="BN38" s="638"/>
      <c r="BO38" s="638"/>
      <c r="BP38" s="638"/>
      <c r="BQ38" s="638"/>
      <c r="BR38" s="638"/>
      <c r="BS38" s="638"/>
      <c r="BT38" s="638"/>
      <c r="BU38" s="639"/>
      <c r="BV38" s="640">
        <v>2455</v>
      </c>
      <c r="BW38" s="641"/>
      <c r="BX38" s="641"/>
      <c r="BY38" s="641"/>
      <c r="BZ38" s="641"/>
      <c r="CA38" s="641"/>
      <c r="CB38" s="675"/>
      <c r="CD38" s="637" t="s">
        <v>340</v>
      </c>
      <c r="CE38" s="638"/>
      <c r="CF38" s="638"/>
      <c r="CG38" s="638"/>
      <c r="CH38" s="638"/>
      <c r="CI38" s="638"/>
      <c r="CJ38" s="638"/>
      <c r="CK38" s="638"/>
      <c r="CL38" s="638"/>
      <c r="CM38" s="638"/>
      <c r="CN38" s="638"/>
      <c r="CO38" s="638"/>
      <c r="CP38" s="638"/>
      <c r="CQ38" s="639"/>
      <c r="CR38" s="640">
        <v>1323422</v>
      </c>
      <c r="CS38" s="641"/>
      <c r="CT38" s="641"/>
      <c r="CU38" s="641"/>
      <c r="CV38" s="641"/>
      <c r="CW38" s="641"/>
      <c r="CX38" s="641"/>
      <c r="CY38" s="642"/>
      <c r="CZ38" s="643">
        <v>8.4</v>
      </c>
      <c r="DA38" s="651"/>
      <c r="DB38" s="651"/>
      <c r="DC38" s="652"/>
      <c r="DD38" s="646">
        <v>1153197</v>
      </c>
      <c r="DE38" s="641"/>
      <c r="DF38" s="641"/>
      <c r="DG38" s="641"/>
      <c r="DH38" s="641"/>
      <c r="DI38" s="641"/>
      <c r="DJ38" s="641"/>
      <c r="DK38" s="642"/>
      <c r="DL38" s="646">
        <v>1027775</v>
      </c>
      <c r="DM38" s="641"/>
      <c r="DN38" s="641"/>
      <c r="DO38" s="641"/>
      <c r="DP38" s="641"/>
      <c r="DQ38" s="641"/>
      <c r="DR38" s="641"/>
      <c r="DS38" s="641"/>
      <c r="DT38" s="641"/>
      <c r="DU38" s="641"/>
      <c r="DV38" s="642"/>
      <c r="DW38" s="643">
        <v>12.4</v>
      </c>
      <c r="DX38" s="651"/>
      <c r="DY38" s="651"/>
      <c r="DZ38" s="651"/>
      <c r="EA38" s="651"/>
      <c r="EB38" s="651"/>
      <c r="EC38" s="665"/>
    </row>
    <row r="39" spans="2:133" ht="11.25" customHeight="1" x14ac:dyDescent="0.15">
      <c r="B39" s="637" t="s">
        <v>341</v>
      </c>
      <c r="C39" s="638"/>
      <c r="D39" s="638"/>
      <c r="E39" s="638"/>
      <c r="F39" s="638"/>
      <c r="G39" s="638"/>
      <c r="H39" s="638"/>
      <c r="I39" s="638"/>
      <c r="J39" s="638"/>
      <c r="K39" s="638"/>
      <c r="L39" s="638"/>
      <c r="M39" s="638"/>
      <c r="N39" s="638"/>
      <c r="O39" s="638"/>
      <c r="P39" s="638"/>
      <c r="Q39" s="639"/>
      <c r="R39" s="640" t="s">
        <v>129</v>
      </c>
      <c r="S39" s="641"/>
      <c r="T39" s="641"/>
      <c r="U39" s="641"/>
      <c r="V39" s="641"/>
      <c r="W39" s="641"/>
      <c r="X39" s="641"/>
      <c r="Y39" s="642"/>
      <c r="Z39" s="676" t="s">
        <v>147</v>
      </c>
      <c r="AA39" s="676"/>
      <c r="AB39" s="676"/>
      <c r="AC39" s="676"/>
      <c r="AD39" s="677" t="s">
        <v>129</v>
      </c>
      <c r="AE39" s="677"/>
      <c r="AF39" s="677"/>
      <c r="AG39" s="677"/>
      <c r="AH39" s="677"/>
      <c r="AI39" s="677"/>
      <c r="AJ39" s="677"/>
      <c r="AK39" s="677"/>
      <c r="AL39" s="643" t="s">
        <v>236</v>
      </c>
      <c r="AM39" s="644"/>
      <c r="AN39" s="644"/>
      <c r="AO39" s="678"/>
      <c r="AQ39" s="671" t="s">
        <v>342</v>
      </c>
      <c r="AR39" s="672"/>
      <c r="AS39" s="672"/>
      <c r="AT39" s="672"/>
      <c r="AU39" s="672"/>
      <c r="AV39" s="672"/>
      <c r="AW39" s="672"/>
      <c r="AX39" s="672"/>
      <c r="AY39" s="673"/>
      <c r="AZ39" s="640">
        <v>65992</v>
      </c>
      <c r="BA39" s="641"/>
      <c r="BB39" s="641"/>
      <c r="BC39" s="641"/>
      <c r="BD39" s="649"/>
      <c r="BE39" s="649"/>
      <c r="BF39" s="674"/>
      <c r="BG39" s="637" t="s">
        <v>343</v>
      </c>
      <c r="BH39" s="638"/>
      <c r="BI39" s="638"/>
      <c r="BJ39" s="638"/>
      <c r="BK39" s="638"/>
      <c r="BL39" s="638"/>
      <c r="BM39" s="638"/>
      <c r="BN39" s="638"/>
      <c r="BO39" s="638"/>
      <c r="BP39" s="638"/>
      <c r="BQ39" s="638"/>
      <c r="BR39" s="638"/>
      <c r="BS39" s="638"/>
      <c r="BT39" s="638"/>
      <c r="BU39" s="639"/>
      <c r="BV39" s="640">
        <v>4079</v>
      </c>
      <c r="BW39" s="641"/>
      <c r="BX39" s="641"/>
      <c r="BY39" s="641"/>
      <c r="BZ39" s="641"/>
      <c r="CA39" s="641"/>
      <c r="CB39" s="675"/>
      <c r="CD39" s="637" t="s">
        <v>344</v>
      </c>
      <c r="CE39" s="638"/>
      <c r="CF39" s="638"/>
      <c r="CG39" s="638"/>
      <c r="CH39" s="638"/>
      <c r="CI39" s="638"/>
      <c r="CJ39" s="638"/>
      <c r="CK39" s="638"/>
      <c r="CL39" s="638"/>
      <c r="CM39" s="638"/>
      <c r="CN39" s="638"/>
      <c r="CO39" s="638"/>
      <c r="CP39" s="638"/>
      <c r="CQ39" s="639"/>
      <c r="CR39" s="640">
        <v>2004660</v>
      </c>
      <c r="CS39" s="649"/>
      <c r="CT39" s="649"/>
      <c r="CU39" s="649"/>
      <c r="CV39" s="649"/>
      <c r="CW39" s="649"/>
      <c r="CX39" s="649"/>
      <c r="CY39" s="650"/>
      <c r="CZ39" s="643">
        <v>12.7</v>
      </c>
      <c r="DA39" s="651"/>
      <c r="DB39" s="651"/>
      <c r="DC39" s="652"/>
      <c r="DD39" s="646">
        <v>145832</v>
      </c>
      <c r="DE39" s="649"/>
      <c r="DF39" s="649"/>
      <c r="DG39" s="649"/>
      <c r="DH39" s="649"/>
      <c r="DI39" s="649"/>
      <c r="DJ39" s="649"/>
      <c r="DK39" s="650"/>
      <c r="DL39" s="646" t="s">
        <v>147</v>
      </c>
      <c r="DM39" s="649"/>
      <c r="DN39" s="649"/>
      <c r="DO39" s="649"/>
      <c r="DP39" s="649"/>
      <c r="DQ39" s="649"/>
      <c r="DR39" s="649"/>
      <c r="DS39" s="649"/>
      <c r="DT39" s="649"/>
      <c r="DU39" s="649"/>
      <c r="DV39" s="650"/>
      <c r="DW39" s="643" t="s">
        <v>236</v>
      </c>
      <c r="DX39" s="651"/>
      <c r="DY39" s="651"/>
      <c r="DZ39" s="651"/>
      <c r="EA39" s="651"/>
      <c r="EB39" s="651"/>
      <c r="EC39" s="665"/>
    </row>
    <row r="40" spans="2:133" ht="11.25" customHeight="1" x14ac:dyDescent="0.15">
      <c r="B40" s="637" t="s">
        <v>345</v>
      </c>
      <c r="C40" s="638"/>
      <c r="D40" s="638"/>
      <c r="E40" s="638"/>
      <c r="F40" s="638"/>
      <c r="G40" s="638"/>
      <c r="H40" s="638"/>
      <c r="I40" s="638"/>
      <c r="J40" s="638"/>
      <c r="K40" s="638"/>
      <c r="L40" s="638"/>
      <c r="M40" s="638"/>
      <c r="N40" s="638"/>
      <c r="O40" s="638"/>
      <c r="P40" s="638"/>
      <c r="Q40" s="639"/>
      <c r="R40" s="640">
        <v>81295</v>
      </c>
      <c r="S40" s="641"/>
      <c r="T40" s="641"/>
      <c r="U40" s="641"/>
      <c r="V40" s="641"/>
      <c r="W40" s="641"/>
      <c r="X40" s="641"/>
      <c r="Y40" s="642"/>
      <c r="Z40" s="676">
        <v>0.5</v>
      </c>
      <c r="AA40" s="676"/>
      <c r="AB40" s="676"/>
      <c r="AC40" s="676"/>
      <c r="AD40" s="677" t="s">
        <v>129</v>
      </c>
      <c r="AE40" s="677"/>
      <c r="AF40" s="677"/>
      <c r="AG40" s="677"/>
      <c r="AH40" s="677"/>
      <c r="AI40" s="677"/>
      <c r="AJ40" s="677"/>
      <c r="AK40" s="677"/>
      <c r="AL40" s="643" t="s">
        <v>236</v>
      </c>
      <c r="AM40" s="644"/>
      <c r="AN40" s="644"/>
      <c r="AO40" s="678"/>
      <c r="AQ40" s="671" t="s">
        <v>346</v>
      </c>
      <c r="AR40" s="672"/>
      <c r="AS40" s="672"/>
      <c r="AT40" s="672"/>
      <c r="AU40" s="672"/>
      <c r="AV40" s="672"/>
      <c r="AW40" s="672"/>
      <c r="AX40" s="672"/>
      <c r="AY40" s="673"/>
      <c r="AZ40" s="640">
        <v>36891</v>
      </c>
      <c r="BA40" s="641"/>
      <c r="BB40" s="641"/>
      <c r="BC40" s="641"/>
      <c r="BD40" s="649"/>
      <c r="BE40" s="649"/>
      <c r="BF40" s="674"/>
      <c r="BG40" s="679" t="s">
        <v>347</v>
      </c>
      <c r="BH40" s="680"/>
      <c r="BI40" s="680"/>
      <c r="BJ40" s="680"/>
      <c r="BK40" s="680"/>
      <c r="BL40" s="217"/>
      <c r="BM40" s="638" t="s">
        <v>348</v>
      </c>
      <c r="BN40" s="638"/>
      <c r="BO40" s="638"/>
      <c r="BP40" s="638"/>
      <c r="BQ40" s="638"/>
      <c r="BR40" s="638"/>
      <c r="BS40" s="638"/>
      <c r="BT40" s="638"/>
      <c r="BU40" s="639"/>
      <c r="BV40" s="640">
        <v>131</v>
      </c>
      <c r="BW40" s="641"/>
      <c r="BX40" s="641"/>
      <c r="BY40" s="641"/>
      <c r="BZ40" s="641"/>
      <c r="CA40" s="641"/>
      <c r="CB40" s="675"/>
      <c r="CD40" s="637" t="s">
        <v>349</v>
      </c>
      <c r="CE40" s="638"/>
      <c r="CF40" s="638"/>
      <c r="CG40" s="638"/>
      <c r="CH40" s="638"/>
      <c r="CI40" s="638"/>
      <c r="CJ40" s="638"/>
      <c r="CK40" s="638"/>
      <c r="CL40" s="638"/>
      <c r="CM40" s="638"/>
      <c r="CN40" s="638"/>
      <c r="CO40" s="638"/>
      <c r="CP40" s="638"/>
      <c r="CQ40" s="639"/>
      <c r="CR40" s="640">
        <v>520226</v>
      </c>
      <c r="CS40" s="641"/>
      <c r="CT40" s="641"/>
      <c r="CU40" s="641"/>
      <c r="CV40" s="641"/>
      <c r="CW40" s="641"/>
      <c r="CX40" s="641"/>
      <c r="CY40" s="642"/>
      <c r="CZ40" s="643">
        <v>3.3</v>
      </c>
      <c r="DA40" s="651"/>
      <c r="DB40" s="651"/>
      <c r="DC40" s="652"/>
      <c r="DD40" s="646">
        <v>262226</v>
      </c>
      <c r="DE40" s="641"/>
      <c r="DF40" s="641"/>
      <c r="DG40" s="641"/>
      <c r="DH40" s="641"/>
      <c r="DI40" s="641"/>
      <c r="DJ40" s="641"/>
      <c r="DK40" s="642"/>
      <c r="DL40" s="646" t="s">
        <v>147</v>
      </c>
      <c r="DM40" s="641"/>
      <c r="DN40" s="641"/>
      <c r="DO40" s="641"/>
      <c r="DP40" s="641"/>
      <c r="DQ40" s="641"/>
      <c r="DR40" s="641"/>
      <c r="DS40" s="641"/>
      <c r="DT40" s="641"/>
      <c r="DU40" s="641"/>
      <c r="DV40" s="642"/>
      <c r="DW40" s="643" t="s">
        <v>236</v>
      </c>
      <c r="DX40" s="651"/>
      <c r="DY40" s="651"/>
      <c r="DZ40" s="651"/>
      <c r="EA40" s="651"/>
      <c r="EB40" s="651"/>
      <c r="EC40" s="665"/>
    </row>
    <row r="41" spans="2:133" ht="11.25" customHeight="1" x14ac:dyDescent="0.15">
      <c r="B41" s="621" t="s">
        <v>350</v>
      </c>
      <c r="C41" s="622"/>
      <c r="D41" s="622"/>
      <c r="E41" s="622"/>
      <c r="F41" s="622"/>
      <c r="G41" s="622"/>
      <c r="H41" s="622"/>
      <c r="I41" s="622"/>
      <c r="J41" s="622"/>
      <c r="K41" s="622"/>
      <c r="L41" s="622"/>
      <c r="M41" s="622"/>
      <c r="N41" s="622"/>
      <c r="O41" s="622"/>
      <c r="P41" s="622"/>
      <c r="Q41" s="623"/>
      <c r="R41" s="624">
        <v>16371046</v>
      </c>
      <c r="S41" s="662"/>
      <c r="T41" s="662"/>
      <c r="U41" s="662"/>
      <c r="V41" s="662"/>
      <c r="W41" s="662"/>
      <c r="X41" s="662"/>
      <c r="Y41" s="666"/>
      <c r="Z41" s="667">
        <v>100</v>
      </c>
      <c r="AA41" s="667"/>
      <c r="AB41" s="667"/>
      <c r="AC41" s="667"/>
      <c r="AD41" s="668">
        <v>8225434</v>
      </c>
      <c r="AE41" s="668"/>
      <c r="AF41" s="668"/>
      <c r="AG41" s="668"/>
      <c r="AH41" s="668"/>
      <c r="AI41" s="668"/>
      <c r="AJ41" s="668"/>
      <c r="AK41" s="668"/>
      <c r="AL41" s="627">
        <v>100</v>
      </c>
      <c r="AM41" s="669"/>
      <c r="AN41" s="669"/>
      <c r="AO41" s="670"/>
      <c r="AQ41" s="671" t="s">
        <v>351</v>
      </c>
      <c r="AR41" s="672"/>
      <c r="AS41" s="672"/>
      <c r="AT41" s="672"/>
      <c r="AU41" s="672"/>
      <c r="AV41" s="672"/>
      <c r="AW41" s="672"/>
      <c r="AX41" s="672"/>
      <c r="AY41" s="673"/>
      <c r="AZ41" s="640">
        <v>219974</v>
      </c>
      <c r="BA41" s="641"/>
      <c r="BB41" s="641"/>
      <c r="BC41" s="641"/>
      <c r="BD41" s="649"/>
      <c r="BE41" s="649"/>
      <c r="BF41" s="674"/>
      <c r="BG41" s="679"/>
      <c r="BH41" s="680"/>
      <c r="BI41" s="680"/>
      <c r="BJ41" s="680"/>
      <c r="BK41" s="680"/>
      <c r="BL41" s="217"/>
      <c r="BM41" s="638" t="s">
        <v>352</v>
      </c>
      <c r="BN41" s="638"/>
      <c r="BO41" s="638"/>
      <c r="BP41" s="638"/>
      <c r="BQ41" s="638"/>
      <c r="BR41" s="638"/>
      <c r="BS41" s="638"/>
      <c r="BT41" s="638"/>
      <c r="BU41" s="639"/>
      <c r="BV41" s="640" t="s">
        <v>129</v>
      </c>
      <c r="BW41" s="641"/>
      <c r="BX41" s="641"/>
      <c r="BY41" s="641"/>
      <c r="BZ41" s="641"/>
      <c r="CA41" s="641"/>
      <c r="CB41" s="675"/>
      <c r="CD41" s="637" t="s">
        <v>353</v>
      </c>
      <c r="CE41" s="638"/>
      <c r="CF41" s="638"/>
      <c r="CG41" s="638"/>
      <c r="CH41" s="638"/>
      <c r="CI41" s="638"/>
      <c r="CJ41" s="638"/>
      <c r="CK41" s="638"/>
      <c r="CL41" s="638"/>
      <c r="CM41" s="638"/>
      <c r="CN41" s="638"/>
      <c r="CO41" s="638"/>
      <c r="CP41" s="638"/>
      <c r="CQ41" s="639"/>
      <c r="CR41" s="640" t="s">
        <v>236</v>
      </c>
      <c r="CS41" s="649"/>
      <c r="CT41" s="649"/>
      <c r="CU41" s="649"/>
      <c r="CV41" s="649"/>
      <c r="CW41" s="649"/>
      <c r="CX41" s="649"/>
      <c r="CY41" s="650"/>
      <c r="CZ41" s="643" t="s">
        <v>236</v>
      </c>
      <c r="DA41" s="651"/>
      <c r="DB41" s="651"/>
      <c r="DC41" s="652"/>
      <c r="DD41" s="646" t="s">
        <v>129</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15">
      <c r="AQ42" s="659" t="s">
        <v>354</v>
      </c>
      <c r="AR42" s="660"/>
      <c r="AS42" s="660"/>
      <c r="AT42" s="660"/>
      <c r="AU42" s="660"/>
      <c r="AV42" s="660"/>
      <c r="AW42" s="660"/>
      <c r="AX42" s="660"/>
      <c r="AY42" s="661"/>
      <c r="AZ42" s="624">
        <v>655693</v>
      </c>
      <c r="BA42" s="662"/>
      <c r="BB42" s="662"/>
      <c r="BC42" s="662"/>
      <c r="BD42" s="625"/>
      <c r="BE42" s="625"/>
      <c r="BF42" s="663"/>
      <c r="BG42" s="681"/>
      <c r="BH42" s="682"/>
      <c r="BI42" s="682"/>
      <c r="BJ42" s="682"/>
      <c r="BK42" s="682"/>
      <c r="BL42" s="218"/>
      <c r="BM42" s="622" t="s">
        <v>355</v>
      </c>
      <c r="BN42" s="622"/>
      <c r="BO42" s="622"/>
      <c r="BP42" s="622"/>
      <c r="BQ42" s="622"/>
      <c r="BR42" s="622"/>
      <c r="BS42" s="622"/>
      <c r="BT42" s="622"/>
      <c r="BU42" s="623"/>
      <c r="BV42" s="624">
        <v>417</v>
      </c>
      <c r="BW42" s="662"/>
      <c r="BX42" s="662"/>
      <c r="BY42" s="662"/>
      <c r="BZ42" s="662"/>
      <c r="CA42" s="662"/>
      <c r="CB42" s="664"/>
      <c r="CD42" s="637" t="s">
        <v>356</v>
      </c>
      <c r="CE42" s="638"/>
      <c r="CF42" s="638"/>
      <c r="CG42" s="638"/>
      <c r="CH42" s="638"/>
      <c r="CI42" s="638"/>
      <c r="CJ42" s="638"/>
      <c r="CK42" s="638"/>
      <c r="CL42" s="638"/>
      <c r="CM42" s="638"/>
      <c r="CN42" s="638"/>
      <c r="CO42" s="638"/>
      <c r="CP42" s="638"/>
      <c r="CQ42" s="639"/>
      <c r="CR42" s="640">
        <v>1611300</v>
      </c>
      <c r="CS42" s="649"/>
      <c r="CT42" s="649"/>
      <c r="CU42" s="649"/>
      <c r="CV42" s="649"/>
      <c r="CW42" s="649"/>
      <c r="CX42" s="649"/>
      <c r="CY42" s="650"/>
      <c r="CZ42" s="643">
        <v>10.199999999999999</v>
      </c>
      <c r="DA42" s="651"/>
      <c r="DB42" s="651"/>
      <c r="DC42" s="652"/>
      <c r="DD42" s="646">
        <v>541453</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15">
      <c r="B43" s="208" t="s">
        <v>357</v>
      </c>
      <c r="CD43" s="637" t="s">
        <v>358</v>
      </c>
      <c r="CE43" s="638"/>
      <c r="CF43" s="638"/>
      <c r="CG43" s="638"/>
      <c r="CH43" s="638"/>
      <c r="CI43" s="638"/>
      <c r="CJ43" s="638"/>
      <c r="CK43" s="638"/>
      <c r="CL43" s="638"/>
      <c r="CM43" s="638"/>
      <c r="CN43" s="638"/>
      <c r="CO43" s="638"/>
      <c r="CP43" s="638"/>
      <c r="CQ43" s="639"/>
      <c r="CR43" s="640">
        <v>7404</v>
      </c>
      <c r="CS43" s="649"/>
      <c r="CT43" s="649"/>
      <c r="CU43" s="649"/>
      <c r="CV43" s="649"/>
      <c r="CW43" s="649"/>
      <c r="CX43" s="649"/>
      <c r="CY43" s="650"/>
      <c r="CZ43" s="643">
        <v>0</v>
      </c>
      <c r="DA43" s="651"/>
      <c r="DB43" s="651"/>
      <c r="DC43" s="652"/>
      <c r="DD43" s="646">
        <v>7404</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15">
      <c r="B44" s="647" t="s">
        <v>359</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306</v>
      </c>
      <c r="CE44" s="654"/>
      <c r="CF44" s="637" t="s">
        <v>360</v>
      </c>
      <c r="CG44" s="638"/>
      <c r="CH44" s="638"/>
      <c r="CI44" s="638"/>
      <c r="CJ44" s="638"/>
      <c r="CK44" s="638"/>
      <c r="CL44" s="638"/>
      <c r="CM44" s="638"/>
      <c r="CN44" s="638"/>
      <c r="CO44" s="638"/>
      <c r="CP44" s="638"/>
      <c r="CQ44" s="639"/>
      <c r="CR44" s="640">
        <v>1514423</v>
      </c>
      <c r="CS44" s="641"/>
      <c r="CT44" s="641"/>
      <c r="CU44" s="641"/>
      <c r="CV44" s="641"/>
      <c r="CW44" s="641"/>
      <c r="CX44" s="641"/>
      <c r="CY44" s="642"/>
      <c r="CZ44" s="643">
        <v>9.6</v>
      </c>
      <c r="DA44" s="644"/>
      <c r="DB44" s="644"/>
      <c r="DC44" s="645"/>
      <c r="DD44" s="646">
        <v>539973</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15">
      <c r="B45" s="647" t="s">
        <v>361</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362</v>
      </c>
      <c r="CG45" s="638"/>
      <c r="CH45" s="638"/>
      <c r="CI45" s="638"/>
      <c r="CJ45" s="638"/>
      <c r="CK45" s="638"/>
      <c r="CL45" s="638"/>
      <c r="CM45" s="638"/>
      <c r="CN45" s="638"/>
      <c r="CO45" s="638"/>
      <c r="CP45" s="638"/>
      <c r="CQ45" s="639"/>
      <c r="CR45" s="640">
        <v>706793</v>
      </c>
      <c r="CS45" s="649"/>
      <c r="CT45" s="649"/>
      <c r="CU45" s="649"/>
      <c r="CV45" s="649"/>
      <c r="CW45" s="649"/>
      <c r="CX45" s="649"/>
      <c r="CY45" s="650"/>
      <c r="CZ45" s="643">
        <v>4.5</v>
      </c>
      <c r="DA45" s="651"/>
      <c r="DB45" s="651"/>
      <c r="DC45" s="652"/>
      <c r="DD45" s="646">
        <v>138997</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15">
      <c r="B46" s="219"/>
      <c r="CD46" s="655"/>
      <c r="CE46" s="656"/>
      <c r="CF46" s="637" t="s">
        <v>363</v>
      </c>
      <c r="CG46" s="638"/>
      <c r="CH46" s="638"/>
      <c r="CI46" s="638"/>
      <c r="CJ46" s="638"/>
      <c r="CK46" s="638"/>
      <c r="CL46" s="638"/>
      <c r="CM46" s="638"/>
      <c r="CN46" s="638"/>
      <c r="CO46" s="638"/>
      <c r="CP46" s="638"/>
      <c r="CQ46" s="639"/>
      <c r="CR46" s="640">
        <v>731015</v>
      </c>
      <c r="CS46" s="641"/>
      <c r="CT46" s="641"/>
      <c r="CU46" s="641"/>
      <c r="CV46" s="641"/>
      <c r="CW46" s="641"/>
      <c r="CX46" s="641"/>
      <c r="CY46" s="642"/>
      <c r="CZ46" s="643">
        <v>4.5999999999999996</v>
      </c>
      <c r="DA46" s="644"/>
      <c r="DB46" s="644"/>
      <c r="DC46" s="645"/>
      <c r="DD46" s="646">
        <v>400575</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15">
      <c r="B47" s="219"/>
      <c r="CD47" s="655"/>
      <c r="CE47" s="656"/>
      <c r="CF47" s="637" t="s">
        <v>364</v>
      </c>
      <c r="CG47" s="638"/>
      <c r="CH47" s="638"/>
      <c r="CI47" s="638"/>
      <c r="CJ47" s="638"/>
      <c r="CK47" s="638"/>
      <c r="CL47" s="638"/>
      <c r="CM47" s="638"/>
      <c r="CN47" s="638"/>
      <c r="CO47" s="638"/>
      <c r="CP47" s="638"/>
      <c r="CQ47" s="639"/>
      <c r="CR47" s="640">
        <v>96877</v>
      </c>
      <c r="CS47" s="649"/>
      <c r="CT47" s="649"/>
      <c r="CU47" s="649"/>
      <c r="CV47" s="649"/>
      <c r="CW47" s="649"/>
      <c r="CX47" s="649"/>
      <c r="CY47" s="650"/>
      <c r="CZ47" s="643">
        <v>0.6</v>
      </c>
      <c r="DA47" s="651"/>
      <c r="DB47" s="651"/>
      <c r="DC47" s="652"/>
      <c r="DD47" s="646">
        <v>1480</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x14ac:dyDescent="0.15">
      <c r="B48" s="219"/>
      <c r="CD48" s="657"/>
      <c r="CE48" s="658"/>
      <c r="CF48" s="637" t="s">
        <v>365</v>
      </c>
      <c r="CG48" s="638"/>
      <c r="CH48" s="638"/>
      <c r="CI48" s="638"/>
      <c r="CJ48" s="638"/>
      <c r="CK48" s="638"/>
      <c r="CL48" s="638"/>
      <c r="CM48" s="638"/>
      <c r="CN48" s="638"/>
      <c r="CO48" s="638"/>
      <c r="CP48" s="638"/>
      <c r="CQ48" s="639"/>
      <c r="CR48" s="640" t="s">
        <v>129</v>
      </c>
      <c r="CS48" s="641"/>
      <c r="CT48" s="641"/>
      <c r="CU48" s="641"/>
      <c r="CV48" s="641"/>
      <c r="CW48" s="641"/>
      <c r="CX48" s="641"/>
      <c r="CY48" s="642"/>
      <c r="CZ48" s="643" t="s">
        <v>366</v>
      </c>
      <c r="DA48" s="644"/>
      <c r="DB48" s="644"/>
      <c r="DC48" s="645"/>
      <c r="DD48" s="646" t="s">
        <v>367</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15">
      <c r="B49" s="219"/>
      <c r="CD49" s="621" t="s">
        <v>368</v>
      </c>
      <c r="CE49" s="622"/>
      <c r="CF49" s="622"/>
      <c r="CG49" s="622"/>
      <c r="CH49" s="622"/>
      <c r="CI49" s="622"/>
      <c r="CJ49" s="622"/>
      <c r="CK49" s="622"/>
      <c r="CL49" s="622"/>
      <c r="CM49" s="622"/>
      <c r="CN49" s="622"/>
      <c r="CO49" s="622"/>
      <c r="CP49" s="622"/>
      <c r="CQ49" s="623"/>
      <c r="CR49" s="624">
        <v>15822256</v>
      </c>
      <c r="CS49" s="625"/>
      <c r="CT49" s="625"/>
      <c r="CU49" s="625"/>
      <c r="CV49" s="625"/>
      <c r="CW49" s="625"/>
      <c r="CX49" s="625"/>
      <c r="CY49" s="626"/>
      <c r="CZ49" s="627">
        <v>100</v>
      </c>
      <c r="DA49" s="628"/>
      <c r="DB49" s="628"/>
      <c r="DC49" s="629"/>
      <c r="DD49" s="630">
        <v>10252624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xqp92bCZLEQNU+xHDuhxdvn72JzMZVJojFHw2yqqgqRnncwHWpKFfrvp5AjudF8kXX/Sos9+HmSurU+4eyjNQA==" saltValue="Klapj/ik2gENNwIjAvcQ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19" t="s">
        <v>369</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0" t="s">
        <v>370</v>
      </c>
      <c r="DK2" s="1121"/>
      <c r="DL2" s="1121"/>
      <c r="DM2" s="1121"/>
      <c r="DN2" s="1121"/>
      <c r="DO2" s="1122"/>
      <c r="DP2" s="222"/>
      <c r="DQ2" s="1120" t="s">
        <v>371</v>
      </c>
      <c r="DR2" s="1121"/>
      <c r="DS2" s="1121"/>
      <c r="DT2" s="1121"/>
      <c r="DU2" s="1121"/>
      <c r="DV2" s="1121"/>
      <c r="DW2" s="1121"/>
      <c r="DX2" s="1121"/>
      <c r="DY2" s="1121"/>
      <c r="DZ2" s="1122"/>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23"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113" t="s">
        <v>388</v>
      </c>
      <c r="DH5" s="1114"/>
      <c r="DI5" s="1114"/>
      <c r="DJ5" s="1114"/>
      <c r="DK5" s="1115"/>
      <c r="DL5" s="1113" t="s">
        <v>389</v>
      </c>
      <c r="DM5" s="1114"/>
      <c r="DN5" s="1114"/>
      <c r="DO5" s="1114"/>
      <c r="DP5" s="1115"/>
      <c r="DQ5" s="1014" t="s">
        <v>390</v>
      </c>
      <c r="DR5" s="1015"/>
      <c r="DS5" s="1015"/>
      <c r="DT5" s="1015"/>
      <c r="DU5" s="1016"/>
      <c r="DV5" s="1014" t="s">
        <v>381</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228"/>
    </row>
    <row r="7" spans="1:131" s="229" customFormat="1" ht="26.25" customHeight="1" thickTop="1" x14ac:dyDescent="0.15">
      <c r="A7" s="230">
        <v>1</v>
      </c>
      <c r="B7" s="1060" t="s">
        <v>391</v>
      </c>
      <c r="C7" s="1061"/>
      <c r="D7" s="1061"/>
      <c r="E7" s="1061"/>
      <c r="F7" s="1061"/>
      <c r="G7" s="1061"/>
      <c r="H7" s="1061"/>
      <c r="I7" s="1061"/>
      <c r="J7" s="1061"/>
      <c r="K7" s="1061"/>
      <c r="L7" s="1061"/>
      <c r="M7" s="1061"/>
      <c r="N7" s="1061"/>
      <c r="O7" s="1061"/>
      <c r="P7" s="1062"/>
      <c r="Q7" s="1100">
        <v>16377</v>
      </c>
      <c r="R7" s="1101"/>
      <c r="S7" s="1101"/>
      <c r="T7" s="1101"/>
      <c r="U7" s="1101"/>
      <c r="V7" s="1101">
        <v>15828</v>
      </c>
      <c r="W7" s="1101"/>
      <c r="X7" s="1101"/>
      <c r="Y7" s="1101"/>
      <c r="Z7" s="1101"/>
      <c r="AA7" s="1101">
        <v>549</v>
      </c>
      <c r="AB7" s="1101"/>
      <c r="AC7" s="1101"/>
      <c r="AD7" s="1101"/>
      <c r="AE7" s="1102"/>
      <c r="AF7" s="1103">
        <v>498</v>
      </c>
      <c r="AG7" s="1104"/>
      <c r="AH7" s="1104"/>
      <c r="AI7" s="1104"/>
      <c r="AJ7" s="1105"/>
      <c r="AK7" s="1106" t="s">
        <v>512</v>
      </c>
      <c r="AL7" s="1107"/>
      <c r="AM7" s="1107"/>
      <c r="AN7" s="1107"/>
      <c r="AO7" s="1107"/>
      <c r="AP7" s="1107">
        <v>12905</v>
      </c>
      <c r="AQ7" s="1107"/>
      <c r="AR7" s="1107"/>
      <c r="AS7" s="1107"/>
      <c r="AT7" s="1107"/>
      <c r="AU7" s="1108"/>
      <c r="AV7" s="1108"/>
      <c r="AW7" s="1108"/>
      <c r="AX7" s="1108"/>
      <c r="AY7" s="1109"/>
      <c r="AZ7" s="226"/>
      <c r="BA7" s="226"/>
      <c r="BB7" s="226"/>
      <c r="BC7" s="226"/>
      <c r="BD7" s="226"/>
      <c r="BE7" s="227"/>
      <c r="BF7" s="227"/>
      <c r="BG7" s="227"/>
      <c r="BH7" s="227"/>
      <c r="BI7" s="227"/>
      <c r="BJ7" s="227"/>
      <c r="BK7" s="227"/>
      <c r="BL7" s="227"/>
      <c r="BM7" s="227"/>
      <c r="BN7" s="227"/>
      <c r="BO7" s="227"/>
      <c r="BP7" s="227"/>
      <c r="BQ7" s="230">
        <v>1</v>
      </c>
      <c r="BR7" s="231"/>
      <c r="BS7" s="1110" t="s">
        <v>582</v>
      </c>
      <c r="BT7" s="1111"/>
      <c r="BU7" s="1111"/>
      <c r="BV7" s="1111"/>
      <c r="BW7" s="1111"/>
      <c r="BX7" s="1111"/>
      <c r="BY7" s="1111"/>
      <c r="BZ7" s="1111"/>
      <c r="CA7" s="1111"/>
      <c r="CB7" s="1111"/>
      <c r="CC7" s="1111"/>
      <c r="CD7" s="1111"/>
      <c r="CE7" s="1111"/>
      <c r="CF7" s="1111"/>
      <c r="CG7" s="1112"/>
      <c r="CH7" s="1097">
        <v>-167</v>
      </c>
      <c r="CI7" s="1098"/>
      <c r="CJ7" s="1098"/>
      <c r="CK7" s="1098"/>
      <c r="CL7" s="1099"/>
      <c r="CM7" s="1097">
        <v>-140</v>
      </c>
      <c r="CN7" s="1098"/>
      <c r="CO7" s="1098"/>
      <c r="CP7" s="1098"/>
      <c r="CQ7" s="1099"/>
      <c r="CR7" s="1097">
        <v>12</v>
      </c>
      <c r="CS7" s="1098"/>
      <c r="CT7" s="1098"/>
      <c r="CU7" s="1098"/>
      <c r="CV7" s="1099"/>
      <c r="CW7" s="1097" t="s">
        <v>512</v>
      </c>
      <c r="CX7" s="1098"/>
      <c r="CY7" s="1098"/>
      <c r="CZ7" s="1098"/>
      <c r="DA7" s="1099"/>
      <c r="DB7" s="1097" t="s">
        <v>512</v>
      </c>
      <c r="DC7" s="1098"/>
      <c r="DD7" s="1098"/>
      <c r="DE7" s="1098"/>
      <c r="DF7" s="1099"/>
      <c r="DG7" s="1097" t="s">
        <v>512</v>
      </c>
      <c r="DH7" s="1098"/>
      <c r="DI7" s="1098"/>
      <c r="DJ7" s="1098"/>
      <c r="DK7" s="1099"/>
      <c r="DL7" s="1097" t="s">
        <v>512</v>
      </c>
      <c r="DM7" s="1098"/>
      <c r="DN7" s="1098"/>
      <c r="DO7" s="1098"/>
      <c r="DP7" s="1099"/>
      <c r="DQ7" s="1097" t="s">
        <v>512</v>
      </c>
      <c r="DR7" s="1098"/>
      <c r="DS7" s="1098"/>
      <c r="DT7" s="1098"/>
      <c r="DU7" s="1099"/>
      <c r="DV7" s="1110"/>
      <c r="DW7" s="1111"/>
      <c r="DX7" s="1111"/>
      <c r="DY7" s="1111"/>
      <c r="DZ7" s="1125"/>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583</v>
      </c>
      <c r="BT8" s="1006"/>
      <c r="BU8" s="1006"/>
      <c r="BV8" s="1006"/>
      <c r="BW8" s="1006"/>
      <c r="BX8" s="1006"/>
      <c r="BY8" s="1006"/>
      <c r="BZ8" s="1006"/>
      <c r="CA8" s="1006"/>
      <c r="CB8" s="1006"/>
      <c r="CC8" s="1006"/>
      <c r="CD8" s="1006"/>
      <c r="CE8" s="1006"/>
      <c r="CF8" s="1006"/>
      <c r="CG8" s="1027"/>
      <c r="CH8" s="1002">
        <v>5</v>
      </c>
      <c r="CI8" s="1003"/>
      <c r="CJ8" s="1003"/>
      <c r="CK8" s="1003"/>
      <c r="CL8" s="1004"/>
      <c r="CM8" s="1002">
        <v>30</v>
      </c>
      <c r="CN8" s="1003"/>
      <c r="CO8" s="1003"/>
      <c r="CP8" s="1003"/>
      <c r="CQ8" s="1004"/>
      <c r="CR8" s="1002">
        <v>26</v>
      </c>
      <c r="CS8" s="1003"/>
      <c r="CT8" s="1003"/>
      <c r="CU8" s="1003"/>
      <c r="CV8" s="1004"/>
      <c r="CW8" s="1002" t="s">
        <v>512</v>
      </c>
      <c r="CX8" s="1003"/>
      <c r="CY8" s="1003"/>
      <c r="CZ8" s="1003"/>
      <c r="DA8" s="1004"/>
      <c r="DB8" s="1002" t="s">
        <v>512</v>
      </c>
      <c r="DC8" s="1003"/>
      <c r="DD8" s="1003"/>
      <c r="DE8" s="1003"/>
      <c r="DF8" s="1004"/>
      <c r="DG8" s="1002" t="s">
        <v>512</v>
      </c>
      <c r="DH8" s="1003"/>
      <c r="DI8" s="1003"/>
      <c r="DJ8" s="1003"/>
      <c r="DK8" s="1004"/>
      <c r="DL8" s="1002" t="s">
        <v>512</v>
      </c>
      <c r="DM8" s="1003"/>
      <c r="DN8" s="1003"/>
      <c r="DO8" s="1003"/>
      <c r="DP8" s="1004"/>
      <c r="DQ8" s="1002" t="s">
        <v>512</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392</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393</v>
      </c>
      <c r="B23" s="950" t="s">
        <v>394</v>
      </c>
      <c r="C23" s="951"/>
      <c r="D23" s="951"/>
      <c r="E23" s="951"/>
      <c r="F23" s="951"/>
      <c r="G23" s="951"/>
      <c r="H23" s="951"/>
      <c r="I23" s="951"/>
      <c r="J23" s="951"/>
      <c r="K23" s="951"/>
      <c r="L23" s="951"/>
      <c r="M23" s="951"/>
      <c r="N23" s="951"/>
      <c r="O23" s="951"/>
      <c r="P23" s="961"/>
      <c r="Q23" s="1080">
        <v>16371</v>
      </c>
      <c r="R23" s="1074"/>
      <c r="S23" s="1074"/>
      <c r="T23" s="1074"/>
      <c r="U23" s="1074"/>
      <c r="V23" s="1074">
        <v>15822</v>
      </c>
      <c r="W23" s="1074"/>
      <c r="X23" s="1074"/>
      <c r="Y23" s="1074"/>
      <c r="Z23" s="1074"/>
      <c r="AA23" s="1074">
        <v>549</v>
      </c>
      <c r="AB23" s="1074"/>
      <c r="AC23" s="1074"/>
      <c r="AD23" s="1074"/>
      <c r="AE23" s="1081"/>
      <c r="AF23" s="1082">
        <v>498</v>
      </c>
      <c r="AG23" s="1074"/>
      <c r="AH23" s="1074"/>
      <c r="AI23" s="1074"/>
      <c r="AJ23" s="1083"/>
      <c r="AK23" s="1084"/>
      <c r="AL23" s="1085"/>
      <c r="AM23" s="1085"/>
      <c r="AN23" s="1085"/>
      <c r="AO23" s="1085"/>
      <c r="AP23" s="1074">
        <v>12905</v>
      </c>
      <c r="AQ23" s="1074"/>
      <c r="AR23" s="1074"/>
      <c r="AS23" s="1074"/>
      <c r="AT23" s="1074"/>
      <c r="AU23" s="1075"/>
      <c r="AV23" s="1075"/>
      <c r="AW23" s="1075"/>
      <c r="AX23" s="1075"/>
      <c r="AY23" s="1076"/>
      <c r="AZ23" s="1077" t="s">
        <v>512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395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396</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374</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8" t="s">
        <v>400</v>
      </c>
      <c r="AG26" s="1021"/>
      <c r="AH26" s="1021"/>
      <c r="AI26" s="1021"/>
      <c r="AJ26" s="1069"/>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381</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405</v>
      </c>
      <c r="C28" s="1061"/>
      <c r="D28" s="1061"/>
      <c r="E28" s="1061"/>
      <c r="F28" s="1061"/>
      <c r="G28" s="1061"/>
      <c r="H28" s="1061"/>
      <c r="I28" s="1061"/>
      <c r="J28" s="1061"/>
      <c r="K28" s="1061"/>
      <c r="L28" s="1061"/>
      <c r="M28" s="1061"/>
      <c r="N28" s="1061"/>
      <c r="O28" s="1061"/>
      <c r="P28" s="1062"/>
      <c r="Q28" s="1063">
        <v>2539</v>
      </c>
      <c r="R28" s="1064"/>
      <c r="S28" s="1064"/>
      <c r="T28" s="1064"/>
      <c r="U28" s="1064"/>
      <c r="V28" s="1064">
        <v>2510</v>
      </c>
      <c r="W28" s="1064"/>
      <c r="X28" s="1064"/>
      <c r="Y28" s="1064"/>
      <c r="Z28" s="1064"/>
      <c r="AA28" s="1064">
        <v>29</v>
      </c>
      <c r="AB28" s="1064"/>
      <c r="AC28" s="1064"/>
      <c r="AD28" s="1064"/>
      <c r="AE28" s="1065"/>
      <c r="AF28" s="1066">
        <v>29</v>
      </c>
      <c r="AG28" s="1064"/>
      <c r="AH28" s="1064"/>
      <c r="AI28" s="1064"/>
      <c r="AJ28" s="1067"/>
      <c r="AK28" s="1055">
        <v>220</v>
      </c>
      <c r="AL28" s="1056"/>
      <c r="AM28" s="1056"/>
      <c r="AN28" s="1056"/>
      <c r="AO28" s="1056"/>
      <c r="AP28" s="1056" t="s">
        <v>512</v>
      </c>
      <c r="AQ28" s="1056"/>
      <c r="AR28" s="1056"/>
      <c r="AS28" s="1056"/>
      <c r="AT28" s="1056"/>
      <c r="AU28" s="1056" t="s">
        <v>512</v>
      </c>
      <c r="AV28" s="1056"/>
      <c r="AW28" s="1056"/>
      <c r="AX28" s="1056"/>
      <c r="AY28" s="1056"/>
      <c r="AZ28" s="1057" t="s">
        <v>512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406</v>
      </c>
      <c r="C29" s="1044"/>
      <c r="D29" s="1044"/>
      <c r="E29" s="1044"/>
      <c r="F29" s="1044"/>
      <c r="G29" s="1044"/>
      <c r="H29" s="1044"/>
      <c r="I29" s="1044"/>
      <c r="J29" s="1044"/>
      <c r="K29" s="1044"/>
      <c r="L29" s="1044"/>
      <c r="M29" s="1044"/>
      <c r="N29" s="1044"/>
      <c r="O29" s="1044"/>
      <c r="P29" s="1045"/>
      <c r="Q29" s="1051">
        <v>1758</v>
      </c>
      <c r="R29" s="1052"/>
      <c r="S29" s="1052"/>
      <c r="T29" s="1052"/>
      <c r="U29" s="1052"/>
      <c r="V29" s="1052">
        <v>1745</v>
      </c>
      <c r="W29" s="1052"/>
      <c r="X29" s="1052"/>
      <c r="Y29" s="1052"/>
      <c r="Z29" s="1052"/>
      <c r="AA29" s="1052">
        <v>13</v>
      </c>
      <c r="AB29" s="1052"/>
      <c r="AC29" s="1052"/>
      <c r="AD29" s="1052"/>
      <c r="AE29" s="1053"/>
      <c r="AF29" s="1048">
        <v>13</v>
      </c>
      <c r="AG29" s="1049"/>
      <c r="AH29" s="1049"/>
      <c r="AI29" s="1049"/>
      <c r="AJ29" s="1050"/>
      <c r="AK29" s="993">
        <v>280</v>
      </c>
      <c r="AL29" s="984"/>
      <c r="AM29" s="984"/>
      <c r="AN29" s="984"/>
      <c r="AO29" s="984"/>
      <c r="AP29" s="984" t="s">
        <v>512</v>
      </c>
      <c r="AQ29" s="984"/>
      <c r="AR29" s="984"/>
      <c r="AS29" s="984"/>
      <c r="AT29" s="984"/>
      <c r="AU29" s="984" t="s">
        <v>512</v>
      </c>
      <c r="AV29" s="984"/>
      <c r="AW29" s="984"/>
      <c r="AX29" s="984"/>
      <c r="AY29" s="984"/>
      <c r="AZ29" s="1054" t="s">
        <v>512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407</v>
      </c>
      <c r="C30" s="1044"/>
      <c r="D30" s="1044"/>
      <c r="E30" s="1044"/>
      <c r="F30" s="1044"/>
      <c r="G30" s="1044"/>
      <c r="H30" s="1044"/>
      <c r="I30" s="1044"/>
      <c r="J30" s="1044"/>
      <c r="K30" s="1044"/>
      <c r="L30" s="1044"/>
      <c r="M30" s="1044"/>
      <c r="N30" s="1044"/>
      <c r="O30" s="1044"/>
      <c r="P30" s="1045"/>
      <c r="Q30" s="1051">
        <v>245</v>
      </c>
      <c r="R30" s="1052"/>
      <c r="S30" s="1052"/>
      <c r="T30" s="1052"/>
      <c r="U30" s="1052"/>
      <c r="V30" s="1052">
        <v>242</v>
      </c>
      <c r="W30" s="1052"/>
      <c r="X30" s="1052"/>
      <c r="Y30" s="1052"/>
      <c r="Z30" s="1052"/>
      <c r="AA30" s="1052">
        <v>3</v>
      </c>
      <c r="AB30" s="1052"/>
      <c r="AC30" s="1052"/>
      <c r="AD30" s="1052"/>
      <c r="AE30" s="1053"/>
      <c r="AF30" s="1048">
        <v>3</v>
      </c>
      <c r="AG30" s="1049"/>
      <c r="AH30" s="1049"/>
      <c r="AI30" s="1049"/>
      <c r="AJ30" s="1050"/>
      <c r="AK30" s="993">
        <v>79</v>
      </c>
      <c r="AL30" s="984"/>
      <c r="AM30" s="984"/>
      <c r="AN30" s="984"/>
      <c r="AO30" s="984"/>
      <c r="AP30" s="984" t="s">
        <v>512</v>
      </c>
      <c r="AQ30" s="984"/>
      <c r="AR30" s="984"/>
      <c r="AS30" s="984"/>
      <c r="AT30" s="984"/>
      <c r="AU30" s="984" t="s">
        <v>512</v>
      </c>
      <c r="AV30" s="984"/>
      <c r="AW30" s="984"/>
      <c r="AX30" s="984"/>
      <c r="AY30" s="984"/>
      <c r="AZ30" s="1054" t="s">
        <v>512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408</v>
      </c>
      <c r="C31" s="1044"/>
      <c r="D31" s="1044"/>
      <c r="E31" s="1044"/>
      <c r="F31" s="1044"/>
      <c r="G31" s="1044"/>
      <c r="H31" s="1044"/>
      <c r="I31" s="1044"/>
      <c r="J31" s="1044"/>
      <c r="K31" s="1044"/>
      <c r="L31" s="1044"/>
      <c r="M31" s="1044"/>
      <c r="N31" s="1044"/>
      <c r="O31" s="1044"/>
      <c r="P31" s="1045"/>
      <c r="Q31" s="1051">
        <v>93</v>
      </c>
      <c r="R31" s="1052"/>
      <c r="S31" s="1052"/>
      <c r="T31" s="1052"/>
      <c r="U31" s="1052"/>
      <c r="V31" s="1052">
        <v>93</v>
      </c>
      <c r="W31" s="1052"/>
      <c r="X31" s="1052"/>
      <c r="Y31" s="1052"/>
      <c r="Z31" s="1052"/>
      <c r="AA31" s="1052" t="s">
        <v>512</v>
      </c>
      <c r="AB31" s="1052"/>
      <c r="AC31" s="1052"/>
      <c r="AD31" s="1052"/>
      <c r="AE31" s="1053"/>
      <c r="AF31" s="1048" t="s">
        <v>129</v>
      </c>
      <c r="AG31" s="1049"/>
      <c r="AH31" s="1049"/>
      <c r="AI31" s="1049"/>
      <c r="AJ31" s="1050"/>
      <c r="AK31" s="993">
        <v>28</v>
      </c>
      <c r="AL31" s="984"/>
      <c r="AM31" s="984"/>
      <c r="AN31" s="984"/>
      <c r="AO31" s="984"/>
      <c r="AP31" s="984">
        <v>19</v>
      </c>
      <c r="AQ31" s="984"/>
      <c r="AR31" s="984"/>
      <c r="AS31" s="984"/>
      <c r="AT31" s="984"/>
      <c r="AU31" s="984">
        <v>19</v>
      </c>
      <c r="AV31" s="984"/>
      <c r="AW31" s="984"/>
      <c r="AX31" s="984"/>
      <c r="AY31" s="984"/>
      <c r="AZ31" s="1054" t="s">
        <v>512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409</v>
      </c>
      <c r="C32" s="1044"/>
      <c r="D32" s="1044"/>
      <c r="E32" s="1044"/>
      <c r="F32" s="1044"/>
      <c r="G32" s="1044"/>
      <c r="H32" s="1044"/>
      <c r="I32" s="1044"/>
      <c r="J32" s="1044"/>
      <c r="K32" s="1044"/>
      <c r="L32" s="1044"/>
      <c r="M32" s="1044"/>
      <c r="N32" s="1044"/>
      <c r="O32" s="1044"/>
      <c r="P32" s="1045"/>
      <c r="Q32" s="1051">
        <v>6611</v>
      </c>
      <c r="R32" s="1052"/>
      <c r="S32" s="1052"/>
      <c r="T32" s="1052"/>
      <c r="U32" s="1052"/>
      <c r="V32" s="1052">
        <v>6169</v>
      </c>
      <c r="W32" s="1052"/>
      <c r="X32" s="1052"/>
      <c r="Y32" s="1052"/>
      <c r="Z32" s="1052"/>
      <c r="AA32" s="1052">
        <v>442</v>
      </c>
      <c r="AB32" s="1052"/>
      <c r="AC32" s="1052"/>
      <c r="AD32" s="1052"/>
      <c r="AE32" s="1053"/>
      <c r="AF32" s="1048">
        <v>2336</v>
      </c>
      <c r="AG32" s="1049"/>
      <c r="AH32" s="1049"/>
      <c r="AI32" s="1049"/>
      <c r="AJ32" s="1050"/>
      <c r="AK32" s="993">
        <v>1321</v>
      </c>
      <c r="AL32" s="984"/>
      <c r="AM32" s="984"/>
      <c r="AN32" s="984"/>
      <c r="AO32" s="984"/>
      <c r="AP32" s="984">
        <v>6334</v>
      </c>
      <c r="AQ32" s="984"/>
      <c r="AR32" s="984"/>
      <c r="AS32" s="984"/>
      <c r="AT32" s="984"/>
      <c r="AU32" s="984">
        <v>5035</v>
      </c>
      <c r="AV32" s="984"/>
      <c r="AW32" s="984"/>
      <c r="AX32" s="984"/>
      <c r="AY32" s="984"/>
      <c r="AZ32" s="1054" t="s">
        <v>512</v>
      </c>
      <c r="BA32" s="1054"/>
      <c r="BB32" s="1054"/>
      <c r="BC32" s="1054"/>
      <c r="BD32" s="1054"/>
      <c r="BE32" s="985" t="s">
        <v>410</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411</v>
      </c>
      <c r="C33" s="1044"/>
      <c r="D33" s="1044"/>
      <c r="E33" s="1044"/>
      <c r="F33" s="1044"/>
      <c r="G33" s="1044"/>
      <c r="H33" s="1044"/>
      <c r="I33" s="1044"/>
      <c r="J33" s="1044"/>
      <c r="K33" s="1044"/>
      <c r="L33" s="1044"/>
      <c r="M33" s="1044"/>
      <c r="N33" s="1044"/>
      <c r="O33" s="1044"/>
      <c r="P33" s="1045"/>
      <c r="Q33" s="1051">
        <v>323</v>
      </c>
      <c r="R33" s="1052"/>
      <c r="S33" s="1052"/>
      <c r="T33" s="1052"/>
      <c r="U33" s="1052"/>
      <c r="V33" s="1052">
        <v>310</v>
      </c>
      <c r="W33" s="1052"/>
      <c r="X33" s="1052"/>
      <c r="Y33" s="1052"/>
      <c r="Z33" s="1052"/>
      <c r="AA33" s="1052">
        <v>13</v>
      </c>
      <c r="AB33" s="1052"/>
      <c r="AC33" s="1052"/>
      <c r="AD33" s="1052"/>
      <c r="AE33" s="1053"/>
      <c r="AF33" s="1048">
        <v>571</v>
      </c>
      <c r="AG33" s="1049"/>
      <c r="AH33" s="1049"/>
      <c r="AI33" s="1049"/>
      <c r="AJ33" s="1050"/>
      <c r="AK33" s="993">
        <v>66</v>
      </c>
      <c r="AL33" s="984"/>
      <c r="AM33" s="984"/>
      <c r="AN33" s="984"/>
      <c r="AO33" s="984"/>
      <c r="AP33" s="984">
        <v>617</v>
      </c>
      <c r="AQ33" s="984"/>
      <c r="AR33" s="984"/>
      <c r="AS33" s="984"/>
      <c r="AT33" s="984"/>
      <c r="AU33" s="984">
        <v>254</v>
      </c>
      <c r="AV33" s="984"/>
      <c r="AW33" s="984"/>
      <c r="AX33" s="984"/>
      <c r="AY33" s="984"/>
      <c r="AZ33" s="1054" t="s">
        <v>512</v>
      </c>
      <c r="BA33" s="1054"/>
      <c r="BB33" s="1054"/>
      <c r="BC33" s="1054"/>
      <c r="BD33" s="1054"/>
      <c r="BE33" s="985" t="s">
        <v>412</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413</v>
      </c>
      <c r="C34" s="1044"/>
      <c r="D34" s="1044"/>
      <c r="E34" s="1044"/>
      <c r="F34" s="1044"/>
      <c r="G34" s="1044"/>
      <c r="H34" s="1044"/>
      <c r="I34" s="1044"/>
      <c r="J34" s="1044"/>
      <c r="K34" s="1044"/>
      <c r="L34" s="1044"/>
      <c r="M34" s="1044"/>
      <c r="N34" s="1044"/>
      <c r="O34" s="1044"/>
      <c r="P34" s="1045"/>
      <c r="Q34" s="1051">
        <v>77</v>
      </c>
      <c r="R34" s="1052"/>
      <c r="S34" s="1052"/>
      <c r="T34" s="1052"/>
      <c r="U34" s="1052"/>
      <c r="V34" s="1052">
        <v>77</v>
      </c>
      <c r="W34" s="1052"/>
      <c r="X34" s="1052"/>
      <c r="Y34" s="1052"/>
      <c r="Z34" s="1052"/>
      <c r="AA34" s="1052" t="s">
        <v>512</v>
      </c>
      <c r="AB34" s="1052"/>
      <c r="AC34" s="1052"/>
      <c r="AD34" s="1052"/>
      <c r="AE34" s="1053"/>
      <c r="AF34" s="1048" t="s">
        <v>129</v>
      </c>
      <c r="AG34" s="1049"/>
      <c r="AH34" s="1049"/>
      <c r="AI34" s="1049"/>
      <c r="AJ34" s="1050"/>
      <c r="AK34" s="993">
        <v>37</v>
      </c>
      <c r="AL34" s="984"/>
      <c r="AM34" s="984"/>
      <c r="AN34" s="984"/>
      <c r="AO34" s="984"/>
      <c r="AP34" s="984">
        <v>382</v>
      </c>
      <c r="AQ34" s="984"/>
      <c r="AR34" s="984"/>
      <c r="AS34" s="984"/>
      <c r="AT34" s="984"/>
      <c r="AU34" s="984">
        <v>247</v>
      </c>
      <c r="AV34" s="984"/>
      <c r="AW34" s="984"/>
      <c r="AX34" s="984"/>
      <c r="AY34" s="984"/>
      <c r="AZ34" s="1054" t="s">
        <v>512</v>
      </c>
      <c r="BA34" s="1054"/>
      <c r="BB34" s="1054"/>
      <c r="BC34" s="1054"/>
      <c r="BD34" s="1054"/>
      <c r="BE34" s="985" t="s">
        <v>414</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415</v>
      </c>
      <c r="C35" s="1044"/>
      <c r="D35" s="1044"/>
      <c r="E35" s="1044"/>
      <c r="F35" s="1044"/>
      <c r="G35" s="1044"/>
      <c r="H35" s="1044"/>
      <c r="I35" s="1044"/>
      <c r="J35" s="1044"/>
      <c r="K35" s="1044"/>
      <c r="L35" s="1044"/>
      <c r="M35" s="1044"/>
      <c r="N35" s="1044"/>
      <c r="O35" s="1044"/>
      <c r="P35" s="1045"/>
      <c r="Q35" s="1051">
        <v>653</v>
      </c>
      <c r="R35" s="1052"/>
      <c r="S35" s="1052"/>
      <c r="T35" s="1052"/>
      <c r="U35" s="1052"/>
      <c r="V35" s="1052">
        <v>649</v>
      </c>
      <c r="W35" s="1052"/>
      <c r="X35" s="1052"/>
      <c r="Y35" s="1052"/>
      <c r="Z35" s="1052"/>
      <c r="AA35" s="1052">
        <v>4</v>
      </c>
      <c r="AB35" s="1052"/>
      <c r="AC35" s="1052"/>
      <c r="AD35" s="1052"/>
      <c r="AE35" s="1053"/>
      <c r="AF35" s="1048" t="s">
        <v>129</v>
      </c>
      <c r="AG35" s="1049"/>
      <c r="AH35" s="1049"/>
      <c r="AI35" s="1049"/>
      <c r="AJ35" s="1050"/>
      <c r="AK35" s="993">
        <v>388</v>
      </c>
      <c r="AL35" s="984"/>
      <c r="AM35" s="984"/>
      <c r="AN35" s="984"/>
      <c r="AO35" s="984"/>
      <c r="AP35" s="984">
        <v>2567</v>
      </c>
      <c r="AQ35" s="984"/>
      <c r="AR35" s="984"/>
      <c r="AS35" s="984"/>
      <c r="AT35" s="984"/>
      <c r="AU35" s="984">
        <v>2133</v>
      </c>
      <c r="AV35" s="984"/>
      <c r="AW35" s="984"/>
      <c r="AX35" s="984"/>
      <c r="AY35" s="984"/>
      <c r="AZ35" s="1054" t="s">
        <v>512</v>
      </c>
      <c r="BA35" s="1054"/>
      <c r="BB35" s="1054"/>
      <c r="BC35" s="1054"/>
      <c r="BD35" s="1054"/>
      <c r="BE35" s="985" t="s">
        <v>416</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417</v>
      </c>
      <c r="C36" s="1044"/>
      <c r="D36" s="1044"/>
      <c r="E36" s="1044"/>
      <c r="F36" s="1044"/>
      <c r="G36" s="1044"/>
      <c r="H36" s="1044"/>
      <c r="I36" s="1044"/>
      <c r="J36" s="1044"/>
      <c r="K36" s="1044"/>
      <c r="L36" s="1044"/>
      <c r="M36" s="1044"/>
      <c r="N36" s="1044"/>
      <c r="O36" s="1044"/>
      <c r="P36" s="1045"/>
      <c r="Q36" s="1051">
        <v>124</v>
      </c>
      <c r="R36" s="1052"/>
      <c r="S36" s="1052"/>
      <c r="T36" s="1052"/>
      <c r="U36" s="1052"/>
      <c r="V36" s="1052">
        <v>123</v>
      </c>
      <c r="W36" s="1052"/>
      <c r="X36" s="1052"/>
      <c r="Y36" s="1052"/>
      <c r="Z36" s="1052"/>
      <c r="AA36" s="1052">
        <v>1</v>
      </c>
      <c r="AB36" s="1052"/>
      <c r="AC36" s="1052"/>
      <c r="AD36" s="1052"/>
      <c r="AE36" s="1053"/>
      <c r="AF36" s="1048" t="s">
        <v>129</v>
      </c>
      <c r="AG36" s="1049"/>
      <c r="AH36" s="1049"/>
      <c r="AI36" s="1049"/>
      <c r="AJ36" s="1050"/>
      <c r="AK36" s="993">
        <v>23</v>
      </c>
      <c r="AL36" s="984"/>
      <c r="AM36" s="984"/>
      <c r="AN36" s="984"/>
      <c r="AO36" s="984"/>
      <c r="AP36" s="984">
        <v>130</v>
      </c>
      <c r="AQ36" s="984"/>
      <c r="AR36" s="984"/>
      <c r="AS36" s="984"/>
      <c r="AT36" s="984"/>
      <c r="AU36" s="984">
        <v>116</v>
      </c>
      <c r="AV36" s="984"/>
      <c r="AW36" s="984"/>
      <c r="AX36" s="984"/>
      <c r="AY36" s="984"/>
      <c r="AZ36" s="1054" t="s">
        <v>512</v>
      </c>
      <c r="BA36" s="1054"/>
      <c r="BB36" s="1054"/>
      <c r="BC36" s="1054"/>
      <c r="BD36" s="1054"/>
      <c r="BE36" s="985" t="s">
        <v>414</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393</v>
      </c>
      <c r="B63" s="950" t="s">
        <v>419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2952</v>
      </c>
      <c r="AG63" s="972"/>
      <c r="AH63" s="972"/>
      <c r="AI63" s="972"/>
      <c r="AJ63" s="1035"/>
      <c r="AK63" s="1036"/>
      <c r="AL63" s="976"/>
      <c r="AM63" s="976"/>
      <c r="AN63" s="976"/>
      <c r="AO63" s="976"/>
      <c r="AP63" s="972">
        <v>10049</v>
      </c>
      <c r="AQ63" s="972"/>
      <c r="AR63" s="972"/>
      <c r="AS63" s="972"/>
      <c r="AT63" s="972"/>
      <c r="AU63" s="972">
        <v>7804</v>
      </c>
      <c r="AV63" s="972"/>
      <c r="AW63" s="972"/>
      <c r="AX63" s="972"/>
      <c r="AY63" s="972"/>
      <c r="AZ63" s="1030"/>
      <c r="BA63" s="1030"/>
      <c r="BB63" s="1030"/>
      <c r="BC63" s="1030"/>
      <c r="BD63" s="1030"/>
      <c r="BE63" s="973"/>
      <c r="BF63" s="973"/>
      <c r="BG63" s="973"/>
      <c r="BH63" s="973"/>
      <c r="BI63" s="974"/>
      <c r="BJ63" s="1031" t="s">
        <v>129</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420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421</v>
      </c>
      <c r="B66" s="1009"/>
      <c r="C66" s="1009"/>
      <c r="D66" s="1009"/>
      <c r="E66" s="1009"/>
      <c r="F66" s="1009"/>
      <c r="G66" s="1009"/>
      <c r="H66" s="1009"/>
      <c r="I66" s="1009"/>
      <c r="J66" s="1009"/>
      <c r="K66" s="1009"/>
      <c r="L66" s="1009"/>
      <c r="M66" s="1009"/>
      <c r="N66" s="1009"/>
      <c r="O66" s="1009"/>
      <c r="P66" s="1010"/>
      <c r="Q66" s="1014" t="s">
        <v>397</v>
      </c>
      <c r="R66" s="1015"/>
      <c r="S66" s="1015"/>
      <c r="T66" s="1015"/>
      <c r="U66" s="1016"/>
      <c r="V66" s="1014" t="s">
        <v>398</v>
      </c>
      <c r="W66" s="1015"/>
      <c r="X66" s="1015"/>
      <c r="Y66" s="1015"/>
      <c r="Z66" s="1016"/>
      <c r="AA66" s="1014" t="s">
        <v>399</v>
      </c>
      <c r="AB66" s="1015"/>
      <c r="AC66" s="1015"/>
      <c r="AD66" s="1015"/>
      <c r="AE66" s="1016"/>
      <c r="AF66" s="1020" t="s">
        <v>422</v>
      </c>
      <c r="AG66" s="1021"/>
      <c r="AH66" s="1021"/>
      <c r="AI66" s="1021"/>
      <c r="AJ66" s="1022"/>
      <c r="AK66" s="1014" t="s">
        <v>401</v>
      </c>
      <c r="AL66" s="1009"/>
      <c r="AM66" s="1009"/>
      <c r="AN66" s="1009"/>
      <c r="AO66" s="1010"/>
      <c r="AP66" s="1014" t="s">
        <v>402</v>
      </c>
      <c r="AQ66" s="1015"/>
      <c r="AR66" s="1015"/>
      <c r="AS66" s="1015"/>
      <c r="AT66" s="1016"/>
      <c r="AU66" s="1014" t="s">
        <v>423</v>
      </c>
      <c r="AV66" s="1015"/>
      <c r="AW66" s="1015"/>
      <c r="AX66" s="1015"/>
      <c r="AY66" s="1016"/>
      <c r="AZ66" s="1014" t="s">
        <v>381</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579</v>
      </c>
      <c r="C68" s="999"/>
      <c r="D68" s="999"/>
      <c r="E68" s="999"/>
      <c r="F68" s="999"/>
      <c r="G68" s="999"/>
      <c r="H68" s="999"/>
      <c r="I68" s="999"/>
      <c r="J68" s="999"/>
      <c r="K68" s="999"/>
      <c r="L68" s="999"/>
      <c r="M68" s="999"/>
      <c r="N68" s="999"/>
      <c r="O68" s="999"/>
      <c r="P68" s="1000"/>
      <c r="Q68" s="1001">
        <v>43</v>
      </c>
      <c r="R68" s="995"/>
      <c r="S68" s="995"/>
      <c r="T68" s="995"/>
      <c r="U68" s="995"/>
      <c r="V68" s="995">
        <v>39</v>
      </c>
      <c r="W68" s="995"/>
      <c r="X68" s="995"/>
      <c r="Y68" s="995"/>
      <c r="Z68" s="995"/>
      <c r="AA68" s="995">
        <v>4</v>
      </c>
      <c r="AB68" s="995"/>
      <c r="AC68" s="995"/>
      <c r="AD68" s="995"/>
      <c r="AE68" s="995"/>
      <c r="AF68" s="995">
        <v>4</v>
      </c>
      <c r="AG68" s="995"/>
      <c r="AH68" s="995"/>
      <c r="AI68" s="995"/>
      <c r="AJ68" s="995"/>
      <c r="AK68" s="995" t="s">
        <v>512</v>
      </c>
      <c r="AL68" s="995"/>
      <c r="AM68" s="995"/>
      <c r="AN68" s="995"/>
      <c r="AO68" s="995"/>
      <c r="AP68" s="995" t="s">
        <v>512</v>
      </c>
      <c r="AQ68" s="995"/>
      <c r="AR68" s="995"/>
      <c r="AS68" s="995"/>
      <c r="AT68" s="995"/>
      <c r="AU68" s="995" t="s">
        <v>512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580</v>
      </c>
      <c r="C69" s="988"/>
      <c r="D69" s="988"/>
      <c r="E69" s="988"/>
      <c r="F69" s="988"/>
      <c r="G69" s="988"/>
      <c r="H69" s="988"/>
      <c r="I69" s="988"/>
      <c r="J69" s="988"/>
      <c r="K69" s="988"/>
      <c r="L69" s="988"/>
      <c r="M69" s="988"/>
      <c r="N69" s="988"/>
      <c r="O69" s="988"/>
      <c r="P69" s="989"/>
      <c r="Q69" s="990">
        <v>1429</v>
      </c>
      <c r="R69" s="984"/>
      <c r="S69" s="984"/>
      <c r="T69" s="984"/>
      <c r="U69" s="984"/>
      <c r="V69" s="984">
        <v>1153</v>
      </c>
      <c r="W69" s="984"/>
      <c r="X69" s="984"/>
      <c r="Y69" s="984"/>
      <c r="Z69" s="984"/>
      <c r="AA69" s="984">
        <v>276</v>
      </c>
      <c r="AB69" s="984"/>
      <c r="AC69" s="984"/>
      <c r="AD69" s="984"/>
      <c r="AE69" s="984"/>
      <c r="AF69" s="984">
        <v>34</v>
      </c>
      <c r="AG69" s="984"/>
      <c r="AH69" s="984"/>
      <c r="AI69" s="984"/>
      <c r="AJ69" s="984"/>
      <c r="AK69" s="984" t="s">
        <v>512</v>
      </c>
      <c r="AL69" s="984"/>
      <c r="AM69" s="984"/>
      <c r="AN69" s="984"/>
      <c r="AO69" s="984"/>
      <c r="AP69" s="984">
        <v>2571</v>
      </c>
      <c r="AQ69" s="984"/>
      <c r="AR69" s="984"/>
      <c r="AS69" s="984"/>
      <c r="AT69" s="984"/>
      <c r="AU69" s="984">
        <v>298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581</v>
      </c>
      <c r="C70" s="988"/>
      <c r="D70" s="988"/>
      <c r="E70" s="988"/>
      <c r="F70" s="988"/>
      <c r="G70" s="988"/>
      <c r="H70" s="988"/>
      <c r="I70" s="988"/>
      <c r="J70" s="988"/>
      <c r="K70" s="988"/>
      <c r="L70" s="988"/>
      <c r="M70" s="988"/>
      <c r="N70" s="988"/>
      <c r="O70" s="988"/>
      <c r="P70" s="989"/>
      <c r="Q70" s="990">
        <v>677</v>
      </c>
      <c r="R70" s="984"/>
      <c r="S70" s="984"/>
      <c r="T70" s="984"/>
      <c r="U70" s="984"/>
      <c r="V70" s="984">
        <v>644</v>
      </c>
      <c r="W70" s="984"/>
      <c r="X70" s="984"/>
      <c r="Y70" s="984"/>
      <c r="Z70" s="984"/>
      <c r="AA70" s="984">
        <v>34</v>
      </c>
      <c r="AB70" s="984"/>
      <c r="AC70" s="984"/>
      <c r="AD70" s="984"/>
      <c r="AE70" s="984"/>
      <c r="AF70" s="984">
        <v>34</v>
      </c>
      <c r="AG70" s="984"/>
      <c r="AH70" s="984"/>
      <c r="AI70" s="984"/>
      <c r="AJ70" s="984"/>
      <c r="AK70" s="984" t="s">
        <v>512</v>
      </c>
      <c r="AL70" s="984"/>
      <c r="AM70" s="984"/>
      <c r="AN70" s="984"/>
      <c r="AO70" s="984"/>
      <c r="AP70" s="984">
        <v>6</v>
      </c>
      <c r="AQ70" s="984"/>
      <c r="AR70" s="984"/>
      <c r="AS70" s="984"/>
      <c r="AT70" s="984"/>
      <c r="AU70" s="984">
        <v>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393</v>
      </c>
      <c r="B88" s="950" t="s">
        <v>424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72</v>
      </c>
      <c r="AG88" s="972"/>
      <c r="AH88" s="972"/>
      <c r="AI88" s="972"/>
      <c r="AJ88" s="972"/>
      <c r="AK88" s="976"/>
      <c r="AL88" s="976"/>
      <c r="AM88" s="976"/>
      <c r="AN88" s="976"/>
      <c r="AO88" s="976"/>
      <c r="AP88" s="972">
        <v>2577</v>
      </c>
      <c r="AQ88" s="972"/>
      <c r="AR88" s="972"/>
      <c r="AS88" s="972"/>
      <c r="AT88" s="972"/>
      <c r="AU88" s="972">
        <v>298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950" t="s">
        <v>425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38</v>
      </c>
      <c r="CS102" s="966"/>
      <c r="CT102" s="966"/>
      <c r="CU102" s="966"/>
      <c r="CV102" s="967"/>
      <c r="CW102" s="965" t="s">
        <v>512</v>
      </c>
      <c r="CX102" s="966"/>
      <c r="CY102" s="966"/>
      <c r="CZ102" s="966"/>
      <c r="DA102" s="967"/>
      <c r="DB102" s="965" t="s">
        <v>512</v>
      </c>
      <c r="DC102" s="966"/>
      <c r="DD102" s="966"/>
      <c r="DE102" s="966"/>
      <c r="DF102" s="967"/>
      <c r="DG102" s="965" t="s">
        <v>512</v>
      </c>
      <c r="DH102" s="966"/>
      <c r="DI102" s="966"/>
      <c r="DJ102" s="966"/>
      <c r="DK102" s="967"/>
      <c r="DL102" s="965" t="s">
        <v>512</v>
      </c>
      <c r="DM102" s="966"/>
      <c r="DN102" s="966"/>
      <c r="DO102" s="966"/>
      <c r="DP102" s="967"/>
      <c r="DQ102" s="965" t="s">
        <v>512</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433</v>
      </c>
      <c r="AB109" s="909"/>
      <c r="AC109" s="909"/>
      <c r="AD109" s="909"/>
      <c r="AE109" s="910"/>
      <c r="AF109" s="911" t="s">
        <v>434</v>
      </c>
      <c r="AG109" s="909"/>
      <c r="AH109" s="909"/>
      <c r="AI109" s="909"/>
      <c r="AJ109" s="910"/>
      <c r="AK109" s="911" t="s">
        <v>309</v>
      </c>
      <c r="AL109" s="909"/>
      <c r="AM109" s="909"/>
      <c r="AN109" s="909"/>
      <c r="AO109" s="910"/>
      <c r="AP109" s="911" t="s">
        <v>435</v>
      </c>
      <c r="AQ109" s="909"/>
      <c r="AR109" s="909"/>
      <c r="AS109" s="909"/>
      <c r="AT109" s="942"/>
      <c r="AU109" s="90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433</v>
      </c>
      <c r="BR109" s="909"/>
      <c r="BS109" s="909"/>
      <c r="BT109" s="909"/>
      <c r="BU109" s="910"/>
      <c r="BV109" s="911" t="s">
        <v>434</v>
      </c>
      <c r="BW109" s="909"/>
      <c r="BX109" s="909"/>
      <c r="BY109" s="909"/>
      <c r="BZ109" s="910"/>
      <c r="CA109" s="911" t="s">
        <v>309</v>
      </c>
      <c r="CB109" s="909"/>
      <c r="CC109" s="909"/>
      <c r="CD109" s="909"/>
      <c r="CE109" s="910"/>
      <c r="CF109" s="949" t="s">
        <v>435</v>
      </c>
      <c r="CG109" s="949"/>
      <c r="CH109" s="949"/>
      <c r="CI109" s="949"/>
      <c r="CJ109" s="949"/>
      <c r="CK109" s="911"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433</v>
      </c>
      <c r="DH109" s="909"/>
      <c r="DI109" s="909"/>
      <c r="DJ109" s="909"/>
      <c r="DK109" s="910"/>
      <c r="DL109" s="911" t="s">
        <v>434</v>
      </c>
      <c r="DM109" s="909"/>
      <c r="DN109" s="909"/>
      <c r="DO109" s="909"/>
      <c r="DP109" s="910"/>
      <c r="DQ109" s="911" t="s">
        <v>309</v>
      </c>
      <c r="DR109" s="909"/>
      <c r="DS109" s="909"/>
      <c r="DT109" s="909"/>
      <c r="DU109" s="910"/>
      <c r="DV109" s="911" t="s">
        <v>435</v>
      </c>
      <c r="DW109" s="909"/>
      <c r="DX109" s="909"/>
      <c r="DY109" s="909"/>
      <c r="DZ109" s="942"/>
    </row>
    <row r="110" spans="1:131" s="224" customFormat="1" ht="26.25" customHeight="1" x14ac:dyDescent="0.15">
      <c r="A110" s="822" t="s">
        <v>437</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1458975</v>
      </c>
      <c r="AB110" s="902"/>
      <c r="AC110" s="902"/>
      <c r="AD110" s="902"/>
      <c r="AE110" s="903"/>
      <c r="AF110" s="904">
        <v>1473069</v>
      </c>
      <c r="AG110" s="902"/>
      <c r="AH110" s="902"/>
      <c r="AI110" s="902"/>
      <c r="AJ110" s="903"/>
      <c r="AK110" s="904">
        <v>1348491</v>
      </c>
      <c r="AL110" s="902"/>
      <c r="AM110" s="902"/>
      <c r="AN110" s="902"/>
      <c r="AO110" s="903"/>
      <c r="AP110" s="905">
        <v>20.3</v>
      </c>
      <c r="AQ110" s="906"/>
      <c r="AR110" s="906"/>
      <c r="AS110" s="906"/>
      <c r="AT110" s="907"/>
      <c r="AU110" s="943" t="s">
        <v>75</v>
      </c>
      <c r="AV110" s="944"/>
      <c r="AW110" s="944"/>
      <c r="AX110" s="944"/>
      <c r="AY110" s="944"/>
      <c r="AZ110" s="873" t="s">
        <v>438</v>
      </c>
      <c r="BA110" s="823"/>
      <c r="BB110" s="823"/>
      <c r="BC110" s="823"/>
      <c r="BD110" s="823"/>
      <c r="BE110" s="823"/>
      <c r="BF110" s="823"/>
      <c r="BG110" s="823"/>
      <c r="BH110" s="823"/>
      <c r="BI110" s="823"/>
      <c r="BJ110" s="823"/>
      <c r="BK110" s="823"/>
      <c r="BL110" s="823"/>
      <c r="BM110" s="823"/>
      <c r="BN110" s="823"/>
      <c r="BO110" s="823"/>
      <c r="BP110" s="824"/>
      <c r="BQ110" s="874">
        <v>14157067</v>
      </c>
      <c r="BR110" s="855"/>
      <c r="BS110" s="855"/>
      <c r="BT110" s="855"/>
      <c r="BU110" s="855"/>
      <c r="BV110" s="855">
        <v>13672754</v>
      </c>
      <c r="BW110" s="855"/>
      <c r="BX110" s="855"/>
      <c r="BY110" s="855"/>
      <c r="BZ110" s="855"/>
      <c r="CA110" s="855">
        <v>12905173</v>
      </c>
      <c r="CB110" s="855"/>
      <c r="CC110" s="855"/>
      <c r="CD110" s="855"/>
      <c r="CE110" s="855"/>
      <c r="CF110" s="879">
        <v>194.4</v>
      </c>
      <c r="CG110" s="880"/>
      <c r="CH110" s="880"/>
      <c r="CI110" s="880"/>
      <c r="CJ110" s="880"/>
      <c r="CK110" s="939" t="s">
        <v>439</v>
      </c>
      <c r="CL110" s="832"/>
      <c r="CM110" s="873" t="s">
        <v>440</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129</v>
      </c>
      <c r="DH110" s="855"/>
      <c r="DI110" s="855"/>
      <c r="DJ110" s="855"/>
      <c r="DK110" s="855"/>
      <c r="DL110" s="855" t="s">
        <v>441</v>
      </c>
      <c r="DM110" s="855"/>
      <c r="DN110" s="855"/>
      <c r="DO110" s="855"/>
      <c r="DP110" s="855"/>
      <c r="DQ110" s="855" t="s">
        <v>129</v>
      </c>
      <c r="DR110" s="855"/>
      <c r="DS110" s="855"/>
      <c r="DT110" s="855"/>
      <c r="DU110" s="855"/>
      <c r="DV110" s="856" t="s">
        <v>129</v>
      </c>
      <c r="DW110" s="856"/>
      <c r="DX110" s="856"/>
      <c r="DY110" s="856"/>
      <c r="DZ110" s="857"/>
    </row>
    <row r="111" spans="1:131" s="224" customFormat="1" ht="26.25" customHeight="1" x14ac:dyDescent="0.15">
      <c r="A111" s="787" t="s">
        <v>442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129</v>
      </c>
      <c r="AB111" s="932"/>
      <c r="AC111" s="932"/>
      <c r="AD111" s="932"/>
      <c r="AE111" s="933"/>
      <c r="AF111" s="934" t="s">
        <v>129</v>
      </c>
      <c r="AG111" s="932"/>
      <c r="AH111" s="932"/>
      <c r="AI111" s="932"/>
      <c r="AJ111" s="933"/>
      <c r="AK111" s="934" t="s">
        <v>441</v>
      </c>
      <c r="AL111" s="932"/>
      <c r="AM111" s="932"/>
      <c r="AN111" s="932"/>
      <c r="AO111" s="933"/>
      <c r="AP111" s="935" t="s">
        <v>129</v>
      </c>
      <c r="AQ111" s="936"/>
      <c r="AR111" s="936"/>
      <c r="AS111" s="936"/>
      <c r="AT111" s="937"/>
      <c r="AU111" s="945"/>
      <c r="AV111" s="946"/>
      <c r="AW111" s="946"/>
      <c r="AX111" s="946"/>
      <c r="AY111" s="946"/>
      <c r="AZ111" s="830" t="s">
        <v>443</v>
      </c>
      <c r="BA111" s="765"/>
      <c r="BB111" s="765"/>
      <c r="BC111" s="765"/>
      <c r="BD111" s="765"/>
      <c r="BE111" s="765"/>
      <c r="BF111" s="765"/>
      <c r="BG111" s="765"/>
      <c r="BH111" s="765"/>
      <c r="BI111" s="765"/>
      <c r="BJ111" s="765"/>
      <c r="BK111" s="765"/>
      <c r="BL111" s="765"/>
      <c r="BM111" s="765"/>
      <c r="BN111" s="765"/>
      <c r="BO111" s="765"/>
      <c r="BP111" s="766"/>
      <c r="BQ111" s="802">
        <v>3584</v>
      </c>
      <c r="BR111" s="803"/>
      <c r="BS111" s="803"/>
      <c r="BT111" s="803"/>
      <c r="BU111" s="803"/>
      <c r="BV111" s="803" t="s">
        <v>129</v>
      </c>
      <c r="BW111" s="803"/>
      <c r="BX111" s="803"/>
      <c r="BY111" s="803"/>
      <c r="BZ111" s="803"/>
      <c r="CA111" s="803" t="s">
        <v>441</v>
      </c>
      <c r="CB111" s="803"/>
      <c r="CC111" s="803"/>
      <c r="CD111" s="803"/>
      <c r="CE111" s="803"/>
      <c r="CF111" s="888" t="s">
        <v>129</v>
      </c>
      <c r="CG111" s="889"/>
      <c r="CH111" s="889"/>
      <c r="CI111" s="889"/>
      <c r="CJ111" s="889"/>
      <c r="CK111" s="940"/>
      <c r="CL111" s="834"/>
      <c r="CM111" s="830" t="s">
        <v>444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129</v>
      </c>
      <c r="DH111" s="803"/>
      <c r="DI111" s="803"/>
      <c r="DJ111" s="803"/>
      <c r="DK111" s="803"/>
      <c r="DL111" s="803" t="s">
        <v>441</v>
      </c>
      <c r="DM111" s="803"/>
      <c r="DN111" s="803"/>
      <c r="DO111" s="803"/>
      <c r="DP111" s="803"/>
      <c r="DQ111" s="803" t="s">
        <v>129</v>
      </c>
      <c r="DR111" s="803"/>
      <c r="DS111" s="803"/>
      <c r="DT111" s="803"/>
      <c r="DU111" s="803"/>
      <c r="DV111" s="809" t="s">
        <v>441</v>
      </c>
      <c r="DW111" s="809"/>
      <c r="DX111" s="809"/>
      <c r="DY111" s="809"/>
      <c r="DZ111" s="810"/>
    </row>
    <row r="112" spans="1:131" s="224" customFormat="1" ht="26.25" customHeight="1" x14ac:dyDescent="0.15">
      <c r="A112" s="925" t="s">
        <v>445</v>
      </c>
      <c r="B112" s="926"/>
      <c r="C112" s="765" t="s">
        <v>446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441</v>
      </c>
      <c r="AB112" s="793"/>
      <c r="AC112" s="793"/>
      <c r="AD112" s="793"/>
      <c r="AE112" s="794"/>
      <c r="AF112" s="795" t="s">
        <v>441</v>
      </c>
      <c r="AG112" s="793"/>
      <c r="AH112" s="793"/>
      <c r="AI112" s="793"/>
      <c r="AJ112" s="794"/>
      <c r="AK112" s="795" t="s">
        <v>129</v>
      </c>
      <c r="AL112" s="793"/>
      <c r="AM112" s="793"/>
      <c r="AN112" s="793"/>
      <c r="AO112" s="794"/>
      <c r="AP112" s="837" t="s">
        <v>129</v>
      </c>
      <c r="AQ112" s="838"/>
      <c r="AR112" s="838"/>
      <c r="AS112" s="838"/>
      <c r="AT112" s="839"/>
      <c r="AU112" s="945"/>
      <c r="AV112" s="946"/>
      <c r="AW112" s="946"/>
      <c r="AX112" s="946"/>
      <c r="AY112" s="946"/>
      <c r="AZ112" s="830" t="s">
        <v>447</v>
      </c>
      <c r="BA112" s="765"/>
      <c r="BB112" s="765"/>
      <c r="BC112" s="765"/>
      <c r="BD112" s="765"/>
      <c r="BE112" s="765"/>
      <c r="BF112" s="765"/>
      <c r="BG112" s="765"/>
      <c r="BH112" s="765"/>
      <c r="BI112" s="765"/>
      <c r="BJ112" s="765"/>
      <c r="BK112" s="765"/>
      <c r="BL112" s="765"/>
      <c r="BM112" s="765"/>
      <c r="BN112" s="765"/>
      <c r="BO112" s="765"/>
      <c r="BP112" s="766"/>
      <c r="BQ112" s="802">
        <v>8639478</v>
      </c>
      <c r="BR112" s="803"/>
      <c r="BS112" s="803"/>
      <c r="BT112" s="803"/>
      <c r="BU112" s="803"/>
      <c r="BV112" s="803">
        <v>9176359</v>
      </c>
      <c r="BW112" s="803"/>
      <c r="BX112" s="803"/>
      <c r="BY112" s="803"/>
      <c r="BZ112" s="803"/>
      <c r="CA112" s="803">
        <v>7804919</v>
      </c>
      <c r="CB112" s="803"/>
      <c r="CC112" s="803"/>
      <c r="CD112" s="803"/>
      <c r="CE112" s="803"/>
      <c r="CF112" s="888">
        <v>117.6</v>
      </c>
      <c r="CG112" s="889"/>
      <c r="CH112" s="889"/>
      <c r="CI112" s="889"/>
      <c r="CJ112" s="889"/>
      <c r="CK112" s="940"/>
      <c r="CL112" s="834"/>
      <c r="CM112" s="830" t="s">
        <v>448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129</v>
      </c>
      <c r="DH112" s="803"/>
      <c r="DI112" s="803"/>
      <c r="DJ112" s="803"/>
      <c r="DK112" s="803"/>
      <c r="DL112" s="803" t="s">
        <v>129</v>
      </c>
      <c r="DM112" s="803"/>
      <c r="DN112" s="803"/>
      <c r="DO112" s="803"/>
      <c r="DP112" s="803"/>
      <c r="DQ112" s="803" t="s">
        <v>129</v>
      </c>
      <c r="DR112" s="803"/>
      <c r="DS112" s="803"/>
      <c r="DT112" s="803"/>
      <c r="DU112" s="803"/>
      <c r="DV112" s="809" t="s">
        <v>441</v>
      </c>
      <c r="DW112" s="809"/>
      <c r="DX112" s="809"/>
      <c r="DY112" s="809"/>
      <c r="DZ112" s="810"/>
    </row>
    <row r="113" spans="1:130" s="224" customFormat="1" ht="26.25" customHeight="1" x14ac:dyDescent="0.15">
      <c r="A113" s="927"/>
      <c r="B113" s="928"/>
      <c r="C113" s="765" t="s">
        <v>449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816617</v>
      </c>
      <c r="AB113" s="932"/>
      <c r="AC113" s="932"/>
      <c r="AD113" s="932"/>
      <c r="AE113" s="933"/>
      <c r="AF113" s="934">
        <v>892913</v>
      </c>
      <c r="AG113" s="932"/>
      <c r="AH113" s="932"/>
      <c r="AI113" s="932"/>
      <c r="AJ113" s="933"/>
      <c r="AK113" s="934">
        <v>717856</v>
      </c>
      <c r="AL113" s="932"/>
      <c r="AM113" s="932"/>
      <c r="AN113" s="932"/>
      <c r="AO113" s="933"/>
      <c r="AP113" s="935">
        <v>10.8</v>
      </c>
      <c r="AQ113" s="936"/>
      <c r="AR113" s="936"/>
      <c r="AS113" s="936"/>
      <c r="AT113" s="937"/>
      <c r="AU113" s="945"/>
      <c r="AV113" s="946"/>
      <c r="AW113" s="946"/>
      <c r="AX113" s="946"/>
      <c r="AY113" s="946"/>
      <c r="AZ113" s="830" t="s">
        <v>450</v>
      </c>
      <c r="BA113" s="765"/>
      <c r="BB113" s="765"/>
      <c r="BC113" s="765"/>
      <c r="BD113" s="765"/>
      <c r="BE113" s="765"/>
      <c r="BF113" s="765"/>
      <c r="BG113" s="765"/>
      <c r="BH113" s="765"/>
      <c r="BI113" s="765"/>
      <c r="BJ113" s="765"/>
      <c r="BK113" s="765"/>
      <c r="BL113" s="765"/>
      <c r="BM113" s="765"/>
      <c r="BN113" s="765"/>
      <c r="BO113" s="765"/>
      <c r="BP113" s="766"/>
      <c r="BQ113" s="802">
        <v>368781</v>
      </c>
      <c r="BR113" s="803"/>
      <c r="BS113" s="803"/>
      <c r="BT113" s="803"/>
      <c r="BU113" s="803"/>
      <c r="BV113" s="803">
        <v>329510</v>
      </c>
      <c r="BW113" s="803"/>
      <c r="BX113" s="803"/>
      <c r="BY113" s="803"/>
      <c r="BZ113" s="803"/>
      <c r="CA113" s="803">
        <v>298189</v>
      </c>
      <c r="CB113" s="803"/>
      <c r="CC113" s="803"/>
      <c r="CD113" s="803"/>
      <c r="CE113" s="803"/>
      <c r="CF113" s="888">
        <v>4.5</v>
      </c>
      <c r="CG113" s="889"/>
      <c r="CH113" s="889"/>
      <c r="CI113" s="889"/>
      <c r="CJ113" s="889"/>
      <c r="CK113" s="940"/>
      <c r="CL113" s="834"/>
      <c r="CM113" s="830" t="s">
        <v>451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129</v>
      </c>
      <c r="DH113" s="793"/>
      <c r="DI113" s="793"/>
      <c r="DJ113" s="793"/>
      <c r="DK113" s="794"/>
      <c r="DL113" s="795" t="s">
        <v>129</v>
      </c>
      <c r="DM113" s="793"/>
      <c r="DN113" s="793"/>
      <c r="DO113" s="793"/>
      <c r="DP113" s="794"/>
      <c r="DQ113" s="795" t="s">
        <v>129</v>
      </c>
      <c r="DR113" s="793"/>
      <c r="DS113" s="793"/>
      <c r="DT113" s="793"/>
      <c r="DU113" s="794"/>
      <c r="DV113" s="837" t="s">
        <v>441</v>
      </c>
      <c r="DW113" s="838"/>
      <c r="DX113" s="838"/>
      <c r="DY113" s="838"/>
      <c r="DZ113" s="839"/>
    </row>
    <row r="114" spans="1:130" s="224" customFormat="1" ht="26.25" customHeight="1" x14ac:dyDescent="0.15">
      <c r="A114" s="927"/>
      <c r="B114" s="928"/>
      <c r="C114" s="765" t="s">
        <v>452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13046</v>
      </c>
      <c r="AB114" s="793"/>
      <c r="AC114" s="793"/>
      <c r="AD114" s="793"/>
      <c r="AE114" s="794"/>
      <c r="AF114" s="795">
        <v>32475</v>
      </c>
      <c r="AG114" s="793"/>
      <c r="AH114" s="793"/>
      <c r="AI114" s="793"/>
      <c r="AJ114" s="794"/>
      <c r="AK114" s="795">
        <v>31331</v>
      </c>
      <c r="AL114" s="793"/>
      <c r="AM114" s="793"/>
      <c r="AN114" s="793"/>
      <c r="AO114" s="794"/>
      <c r="AP114" s="837">
        <v>0.5</v>
      </c>
      <c r="AQ114" s="838"/>
      <c r="AR114" s="838"/>
      <c r="AS114" s="838"/>
      <c r="AT114" s="839"/>
      <c r="AU114" s="945"/>
      <c r="AV114" s="946"/>
      <c r="AW114" s="946"/>
      <c r="AX114" s="946"/>
      <c r="AY114" s="946"/>
      <c r="AZ114" s="830" t="s">
        <v>453</v>
      </c>
      <c r="BA114" s="765"/>
      <c r="BB114" s="765"/>
      <c r="BC114" s="765"/>
      <c r="BD114" s="765"/>
      <c r="BE114" s="765"/>
      <c r="BF114" s="765"/>
      <c r="BG114" s="765"/>
      <c r="BH114" s="765"/>
      <c r="BI114" s="765"/>
      <c r="BJ114" s="765"/>
      <c r="BK114" s="765"/>
      <c r="BL114" s="765"/>
      <c r="BM114" s="765"/>
      <c r="BN114" s="765"/>
      <c r="BO114" s="765"/>
      <c r="BP114" s="766"/>
      <c r="BQ114" s="802">
        <v>770719</v>
      </c>
      <c r="BR114" s="803"/>
      <c r="BS114" s="803"/>
      <c r="BT114" s="803"/>
      <c r="BU114" s="803"/>
      <c r="BV114" s="803">
        <v>665115</v>
      </c>
      <c r="BW114" s="803"/>
      <c r="BX114" s="803"/>
      <c r="BY114" s="803"/>
      <c r="BZ114" s="803"/>
      <c r="CA114" s="803">
        <v>559212</v>
      </c>
      <c r="CB114" s="803"/>
      <c r="CC114" s="803"/>
      <c r="CD114" s="803"/>
      <c r="CE114" s="803"/>
      <c r="CF114" s="888">
        <v>8.4</v>
      </c>
      <c r="CG114" s="889"/>
      <c r="CH114" s="889"/>
      <c r="CI114" s="889"/>
      <c r="CJ114" s="889"/>
      <c r="CK114" s="940"/>
      <c r="CL114" s="834"/>
      <c r="CM114" s="830"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441</v>
      </c>
      <c r="DH114" s="793"/>
      <c r="DI114" s="793"/>
      <c r="DJ114" s="793"/>
      <c r="DK114" s="794"/>
      <c r="DL114" s="795" t="s">
        <v>441</v>
      </c>
      <c r="DM114" s="793"/>
      <c r="DN114" s="793"/>
      <c r="DO114" s="793"/>
      <c r="DP114" s="794"/>
      <c r="DQ114" s="795" t="s">
        <v>129</v>
      </c>
      <c r="DR114" s="793"/>
      <c r="DS114" s="793"/>
      <c r="DT114" s="793"/>
      <c r="DU114" s="794"/>
      <c r="DV114" s="837" t="s">
        <v>129</v>
      </c>
      <c r="DW114" s="838"/>
      <c r="DX114" s="838"/>
      <c r="DY114" s="838"/>
      <c r="DZ114" s="839"/>
    </row>
    <row r="115" spans="1:130" s="224" customFormat="1" ht="26.25" customHeight="1" x14ac:dyDescent="0.15">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6387</v>
      </c>
      <c r="AB115" s="932"/>
      <c r="AC115" s="932"/>
      <c r="AD115" s="932"/>
      <c r="AE115" s="933"/>
      <c r="AF115" s="934">
        <v>10195</v>
      </c>
      <c r="AG115" s="932"/>
      <c r="AH115" s="932"/>
      <c r="AI115" s="932"/>
      <c r="AJ115" s="933"/>
      <c r="AK115" s="934">
        <v>7406</v>
      </c>
      <c r="AL115" s="932"/>
      <c r="AM115" s="932"/>
      <c r="AN115" s="932"/>
      <c r="AO115" s="933"/>
      <c r="AP115" s="935">
        <v>0.1</v>
      </c>
      <c r="AQ115" s="936"/>
      <c r="AR115" s="936"/>
      <c r="AS115" s="936"/>
      <c r="AT115" s="937"/>
      <c r="AU115" s="945"/>
      <c r="AV115" s="946"/>
      <c r="AW115" s="946"/>
      <c r="AX115" s="946"/>
      <c r="AY115" s="946"/>
      <c r="AZ115" s="830" t="s">
        <v>456</v>
      </c>
      <c r="BA115" s="765"/>
      <c r="BB115" s="765"/>
      <c r="BC115" s="765"/>
      <c r="BD115" s="765"/>
      <c r="BE115" s="765"/>
      <c r="BF115" s="765"/>
      <c r="BG115" s="765"/>
      <c r="BH115" s="765"/>
      <c r="BI115" s="765"/>
      <c r="BJ115" s="765"/>
      <c r="BK115" s="765"/>
      <c r="BL115" s="765"/>
      <c r="BM115" s="765"/>
      <c r="BN115" s="765"/>
      <c r="BO115" s="765"/>
      <c r="BP115" s="766"/>
      <c r="BQ115" s="802" t="s">
        <v>129</v>
      </c>
      <c r="BR115" s="803"/>
      <c r="BS115" s="803"/>
      <c r="BT115" s="803"/>
      <c r="BU115" s="803"/>
      <c r="BV115" s="803" t="s">
        <v>129</v>
      </c>
      <c r="BW115" s="803"/>
      <c r="BX115" s="803"/>
      <c r="BY115" s="803"/>
      <c r="BZ115" s="803"/>
      <c r="CA115" s="803" t="s">
        <v>441</v>
      </c>
      <c r="CB115" s="803"/>
      <c r="CC115" s="803"/>
      <c r="CD115" s="803"/>
      <c r="CE115" s="803"/>
      <c r="CF115" s="888" t="s">
        <v>441</v>
      </c>
      <c r="CG115" s="889"/>
      <c r="CH115" s="889"/>
      <c r="CI115" s="889"/>
      <c r="CJ115" s="889"/>
      <c r="CK115" s="940"/>
      <c r="CL115" s="834"/>
      <c r="CM115" s="830"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129</v>
      </c>
      <c r="DH115" s="793"/>
      <c r="DI115" s="793"/>
      <c r="DJ115" s="793"/>
      <c r="DK115" s="794"/>
      <c r="DL115" s="795" t="s">
        <v>129</v>
      </c>
      <c r="DM115" s="793"/>
      <c r="DN115" s="793"/>
      <c r="DO115" s="793"/>
      <c r="DP115" s="794"/>
      <c r="DQ115" s="795" t="s">
        <v>129</v>
      </c>
      <c r="DR115" s="793"/>
      <c r="DS115" s="793"/>
      <c r="DT115" s="793"/>
      <c r="DU115" s="794"/>
      <c r="DV115" s="837" t="s">
        <v>129</v>
      </c>
      <c r="DW115" s="838"/>
      <c r="DX115" s="838"/>
      <c r="DY115" s="838"/>
      <c r="DZ115" s="839"/>
    </row>
    <row r="116" spans="1:130" s="224" customFormat="1" ht="26.25" customHeight="1" x14ac:dyDescent="0.15">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129</v>
      </c>
      <c r="AB116" s="793"/>
      <c r="AC116" s="793"/>
      <c r="AD116" s="793"/>
      <c r="AE116" s="794"/>
      <c r="AF116" s="795" t="s">
        <v>441</v>
      </c>
      <c r="AG116" s="793"/>
      <c r="AH116" s="793"/>
      <c r="AI116" s="793"/>
      <c r="AJ116" s="794"/>
      <c r="AK116" s="795" t="s">
        <v>129</v>
      </c>
      <c r="AL116" s="793"/>
      <c r="AM116" s="793"/>
      <c r="AN116" s="793"/>
      <c r="AO116" s="794"/>
      <c r="AP116" s="837" t="s">
        <v>441</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02" t="s">
        <v>441</v>
      </c>
      <c r="BR116" s="803"/>
      <c r="BS116" s="803"/>
      <c r="BT116" s="803"/>
      <c r="BU116" s="803"/>
      <c r="BV116" s="803" t="s">
        <v>129</v>
      </c>
      <c r="BW116" s="803"/>
      <c r="BX116" s="803"/>
      <c r="BY116" s="803"/>
      <c r="BZ116" s="803"/>
      <c r="CA116" s="803" t="s">
        <v>129</v>
      </c>
      <c r="CB116" s="803"/>
      <c r="CC116" s="803"/>
      <c r="CD116" s="803"/>
      <c r="CE116" s="803"/>
      <c r="CF116" s="888" t="s">
        <v>441</v>
      </c>
      <c r="CG116" s="889"/>
      <c r="CH116" s="889"/>
      <c r="CI116" s="889"/>
      <c r="CJ116" s="889"/>
      <c r="CK116" s="940"/>
      <c r="CL116" s="834"/>
      <c r="CM116" s="830"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129</v>
      </c>
      <c r="DH116" s="793"/>
      <c r="DI116" s="793"/>
      <c r="DJ116" s="793"/>
      <c r="DK116" s="794"/>
      <c r="DL116" s="795" t="s">
        <v>129</v>
      </c>
      <c r="DM116" s="793"/>
      <c r="DN116" s="793"/>
      <c r="DO116" s="793"/>
      <c r="DP116" s="794"/>
      <c r="DQ116" s="795" t="s">
        <v>441</v>
      </c>
      <c r="DR116" s="793"/>
      <c r="DS116" s="793"/>
      <c r="DT116" s="793"/>
      <c r="DU116" s="794"/>
      <c r="DV116" s="837" t="s">
        <v>441</v>
      </c>
      <c r="DW116" s="838"/>
      <c r="DX116" s="838"/>
      <c r="DY116" s="838"/>
      <c r="DZ116" s="839"/>
    </row>
    <row r="117" spans="1:130" s="224" customFormat="1" ht="26.25" customHeight="1" x14ac:dyDescent="0.1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2295025</v>
      </c>
      <c r="AB117" s="916"/>
      <c r="AC117" s="916"/>
      <c r="AD117" s="916"/>
      <c r="AE117" s="917"/>
      <c r="AF117" s="918">
        <v>2408652</v>
      </c>
      <c r="AG117" s="916"/>
      <c r="AH117" s="916"/>
      <c r="AI117" s="916"/>
      <c r="AJ117" s="917"/>
      <c r="AK117" s="918">
        <v>2105084</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02" t="s">
        <v>129</v>
      </c>
      <c r="BR117" s="803"/>
      <c r="BS117" s="803"/>
      <c r="BT117" s="803"/>
      <c r="BU117" s="803"/>
      <c r="BV117" s="803" t="s">
        <v>129</v>
      </c>
      <c r="BW117" s="803"/>
      <c r="BX117" s="803"/>
      <c r="BY117" s="803"/>
      <c r="BZ117" s="803"/>
      <c r="CA117" s="803" t="s">
        <v>129</v>
      </c>
      <c r="CB117" s="803"/>
      <c r="CC117" s="803"/>
      <c r="CD117" s="803"/>
      <c r="CE117" s="803"/>
      <c r="CF117" s="888" t="s">
        <v>129</v>
      </c>
      <c r="CG117" s="889"/>
      <c r="CH117" s="889"/>
      <c r="CI117" s="889"/>
      <c r="CJ117" s="889"/>
      <c r="CK117" s="940"/>
      <c r="CL117" s="834"/>
      <c r="CM117" s="830"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129</v>
      </c>
      <c r="DH117" s="793"/>
      <c r="DI117" s="793"/>
      <c r="DJ117" s="793"/>
      <c r="DK117" s="794"/>
      <c r="DL117" s="795" t="s">
        <v>129</v>
      </c>
      <c r="DM117" s="793"/>
      <c r="DN117" s="793"/>
      <c r="DO117" s="793"/>
      <c r="DP117" s="794"/>
      <c r="DQ117" s="795" t="s">
        <v>129</v>
      </c>
      <c r="DR117" s="793"/>
      <c r="DS117" s="793"/>
      <c r="DT117" s="793"/>
      <c r="DU117" s="794"/>
      <c r="DV117" s="837" t="s">
        <v>129</v>
      </c>
      <c r="DW117" s="838"/>
      <c r="DX117" s="838"/>
      <c r="DY117" s="838"/>
      <c r="DZ117" s="839"/>
    </row>
    <row r="118" spans="1:130" s="224" customFormat="1" ht="26.25" customHeight="1" x14ac:dyDescent="0.15">
      <c r="A118" s="90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433</v>
      </c>
      <c r="AB118" s="909"/>
      <c r="AC118" s="909"/>
      <c r="AD118" s="909"/>
      <c r="AE118" s="910"/>
      <c r="AF118" s="911" t="s">
        <v>434</v>
      </c>
      <c r="AG118" s="909"/>
      <c r="AH118" s="909"/>
      <c r="AI118" s="909"/>
      <c r="AJ118" s="910"/>
      <c r="AK118" s="911" t="s">
        <v>309</v>
      </c>
      <c r="AL118" s="909"/>
      <c r="AM118" s="909"/>
      <c r="AN118" s="909"/>
      <c r="AO118" s="910"/>
      <c r="AP118" s="912" t="s">
        <v>435</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129</v>
      </c>
      <c r="BR118" s="858"/>
      <c r="BS118" s="858"/>
      <c r="BT118" s="858"/>
      <c r="BU118" s="858"/>
      <c r="BV118" s="858" t="s">
        <v>129</v>
      </c>
      <c r="BW118" s="858"/>
      <c r="BX118" s="858"/>
      <c r="BY118" s="858"/>
      <c r="BZ118" s="858"/>
      <c r="CA118" s="858" t="s">
        <v>129</v>
      </c>
      <c r="CB118" s="858"/>
      <c r="CC118" s="858"/>
      <c r="CD118" s="858"/>
      <c r="CE118" s="858"/>
      <c r="CF118" s="888" t="s">
        <v>129</v>
      </c>
      <c r="CG118" s="889"/>
      <c r="CH118" s="889"/>
      <c r="CI118" s="889"/>
      <c r="CJ118" s="889"/>
      <c r="CK118" s="940"/>
      <c r="CL118" s="834"/>
      <c r="CM118" s="830"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129</v>
      </c>
      <c r="DH118" s="793"/>
      <c r="DI118" s="793"/>
      <c r="DJ118" s="793"/>
      <c r="DK118" s="794"/>
      <c r="DL118" s="795" t="s">
        <v>129</v>
      </c>
      <c r="DM118" s="793"/>
      <c r="DN118" s="793"/>
      <c r="DO118" s="793"/>
      <c r="DP118" s="794"/>
      <c r="DQ118" s="795" t="s">
        <v>129</v>
      </c>
      <c r="DR118" s="793"/>
      <c r="DS118" s="793"/>
      <c r="DT118" s="793"/>
      <c r="DU118" s="794"/>
      <c r="DV118" s="837" t="s">
        <v>129</v>
      </c>
      <c r="DW118" s="838"/>
      <c r="DX118" s="838"/>
      <c r="DY118" s="838"/>
      <c r="DZ118" s="839"/>
    </row>
    <row r="119" spans="1:130" s="224" customFormat="1" ht="26.25" customHeight="1" x14ac:dyDescent="0.15">
      <c r="A119" s="831" t="s">
        <v>439</v>
      </c>
      <c r="B119" s="832"/>
      <c r="C119" s="873" t="s">
        <v>440</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129</v>
      </c>
      <c r="AB119" s="902"/>
      <c r="AC119" s="902"/>
      <c r="AD119" s="902"/>
      <c r="AE119" s="903"/>
      <c r="AF119" s="904" t="s">
        <v>129</v>
      </c>
      <c r="AG119" s="902"/>
      <c r="AH119" s="902"/>
      <c r="AI119" s="902"/>
      <c r="AJ119" s="903"/>
      <c r="AK119" s="904" t="s">
        <v>129</v>
      </c>
      <c r="AL119" s="902"/>
      <c r="AM119" s="902"/>
      <c r="AN119" s="902"/>
      <c r="AO119" s="903"/>
      <c r="AP119" s="905" t="s">
        <v>129</v>
      </c>
      <c r="AQ119" s="906"/>
      <c r="AR119" s="906"/>
      <c r="AS119" s="906"/>
      <c r="AT119" s="907"/>
      <c r="AU119" s="947"/>
      <c r="AV119" s="948"/>
      <c r="AW119" s="948"/>
      <c r="AX119" s="948"/>
      <c r="AY119" s="948"/>
      <c r="AZ119" s="245" t="s">
        <v>189</v>
      </c>
      <c r="BA119" s="245"/>
      <c r="BB119" s="245"/>
      <c r="BC119" s="245"/>
      <c r="BD119" s="245"/>
      <c r="BE119" s="245"/>
      <c r="BF119" s="245"/>
      <c r="BG119" s="245"/>
      <c r="BH119" s="245"/>
      <c r="BI119" s="245"/>
      <c r="BJ119" s="245"/>
      <c r="BK119" s="245"/>
      <c r="BL119" s="245"/>
      <c r="BM119" s="245"/>
      <c r="BN119" s="245"/>
      <c r="BO119" s="890" t="s">
        <v>466</v>
      </c>
      <c r="BP119" s="891"/>
      <c r="BQ119" s="892">
        <v>23939629</v>
      </c>
      <c r="BR119" s="858"/>
      <c r="BS119" s="858"/>
      <c r="BT119" s="858"/>
      <c r="BU119" s="858"/>
      <c r="BV119" s="858">
        <v>23843738</v>
      </c>
      <c r="BW119" s="858"/>
      <c r="BX119" s="858"/>
      <c r="BY119" s="858"/>
      <c r="BZ119" s="858"/>
      <c r="CA119" s="858">
        <v>21567493</v>
      </c>
      <c r="CB119" s="858"/>
      <c r="CC119" s="858"/>
      <c r="CD119" s="858"/>
      <c r="CE119" s="858"/>
      <c r="CF119" s="761"/>
      <c r="CG119" s="762"/>
      <c r="CH119" s="762"/>
      <c r="CI119" s="762"/>
      <c r="CJ119" s="847"/>
      <c r="CK119" s="941"/>
      <c r="CL119" s="836"/>
      <c r="CM119" s="851" t="s">
        <v>467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3584</v>
      </c>
      <c r="DH119" s="777"/>
      <c r="DI119" s="777"/>
      <c r="DJ119" s="777"/>
      <c r="DK119" s="778"/>
      <c r="DL119" s="779" t="s">
        <v>129</v>
      </c>
      <c r="DM119" s="777"/>
      <c r="DN119" s="777"/>
      <c r="DO119" s="777"/>
      <c r="DP119" s="778"/>
      <c r="DQ119" s="779" t="s">
        <v>129</v>
      </c>
      <c r="DR119" s="777"/>
      <c r="DS119" s="777"/>
      <c r="DT119" s="777"/>
      <c r="DU119" s="778"/>
      <c r="DV119" s="861" t="s">
        <v>129</v>
      </c>
      <c r="DW119" s="862"/>
      <c r="DX119" s="862"/>
      <c r="DY119" s="862"/>
      <c r="DZ119" s="863"/>
    </row>
    <row r="120" spans="1:130" s="224" customFormat="1" ht="26.25" customHeight="1" x14ac:dyDescent="0.15">
      <c r="A120" s="833"/>
      <c r="B120" s="834"/>
      <c r="C120" s="830" t="s">
        <v>444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129</v>
      </c>
      <c r="AB120" s="793"/>
      <c r="AC120" s="793"/>
      <c r="AD120" s="793"/>
      <c r="AE120" s="794"/>
      <c r="AF120" s="795" t="s">
        <v>129</v>
      </c>
      <c r="AG120" s="793"/>
      <c r="AH120" s="793"/>
      <c r="AI120" s="793"/>
      <c r="AJ120" s="794"/>
      <c r="AK120" s="795" t="s">
        <v>129</v>
      </c>
      <c r="AL120" s="793"/>
      <c r="AM120" s="793"/>
      <c r="AN120" s="793"/>
      <c r="AO120" s="794"/>
      <c r="AP120" s="837" t="s">
        <v>129</v>
      </c>
      <c r="AQ120" s="838"/>
      <c r="AR120" s="838"/>
      <c r="AS120" s="838"/>
      <c r="AT120" s="839"/>
      <c r="AU120" s="893" t="s">
        <v>468</v>
      </c>
      <c r="AV120" s="894"/>
      <c r="AW120" s="894"/>
      <c r="AX120" s="894"/>
      <c r="AY120" s="895"/>
      <c r="AZ120" s="873" t="s">
        <v>469</v>
      </c>
      <c r="BA120" s="823"/>
      <c r="BB120" s="823"/>
      <c r="BC120" s="823"/>
      <c r="BD120" s="823"/>
      <c r="BE120" s="823"/>
      <c r="BF120" s="823"/>
      <c r="BG120" s="823"/>
      <c r="BH120" s="823"/>
      <c r="BI120" s="823"/>
      <c r="BJ120" s="823"/>
      <c r="BK120" s="823"/>
      <c r="BL120" s="823"/>
      <c r="BM120" s="823"/>
      <c r="BN120" s="823"/>
      <c r="BO120" s="823"/>
      <c r="BP120" s="824"/>
      <c r="BQ120" s="874">
        <v>6324278</v>
      </c>
      <c r="BR120" s="855"/>
      <c r="BS120" s="855"/>
      <c r="BT120" s="855"/>
      <c r="BU120" s="855"/>
      <c r="BV120" s="855">
        <v>10527734</v>
      </c>
      <c r="BW120" s="855"/>
      <c r="BX120" s="855"/>
      <c r="BY120" s="855"/>
      <c r="BZ120" s="855"/>
      <c r="CA120" s="855">
        <v>12242312</v>
      </c>
      <c r="CB120" s="855"/>
      <c r="CC120" s="855"/>
      <c r="CD120" s="855"/>
      <c r="CE120" s="855"/>
      <c r="CF120" s="879">
        <v>184.4</v>
      </c>
      <c r="CG120" s="880"/>
      <c r="CH120" s="880"/>
      <c r="CI120" s="880"/>
      <c r="CJ120" s="880"/>
      <c r="CK120" s="881" t="s">
        <v>470</v>
      </c>
      <c r="CL120" s="865"/>
      <c r="CM120" s="865"/>
      <c r="CN120" s="865"/>
      <c r="CO120" s="866"/>
      <c r="CP120" s="885" t="s">
        <v>409</v>
      </c>
      <c r="CQ120" s="886"/>
      <c r="CR120" s="886"/>
      <c r="CS120" s="886"/>
      <c r="CT120" s="886"/>
      <c r="CU120" s="886"/>
      <c r="CV120" s="886"/>
      <c r="CW120" s="886"/>
      <c r="CX120" s="886"/>
      <c r="CY120" s="886"/>
      <c r="CZ120" s="886"/>
      <c r="DA120" s="886"/>
      <c r="DB120" s="886"/>
      <c r="DC120" s="886"/>
      <c r="DD120" s="886"/>
      <c r="DE120" s="886"/>
      <c r="DF120" s="887"/>
      <c r="DG120" s="874">
        <v>5411881</v>
      </c>
      <c r="DH120" s="855"/>
      <c r="DI120" s="855"/>
      <c r="DJ120" s="855"/>
      <c r="DK120" s="855"/>
      <c r="DL120" s="855">
        <v>6218242</v>
      </c>
      <c r="DM120" s="855"/>
      <c r="DN120" s="855"/>
      <c r="DO120" s="855"/>
      <c r="DP120" s="855"/>
      <c r="DQ120" s="855">
        <v>5035467</v>
      </c>
      <c r="DR120" s="855"/>
      <c r="DS120" s="855"/>
      <c r="DT120" s="855"/>
      <c r="DU120" s="855"/>
      <c r="DV120" s="856">
        <v>75.900000000000006</v>
      </c>
      <c r="DW120" s="856"/>
      <c r="DX120" s="856"/>
      <c r="DY120" s="856"/>
      <c r="DZ120" s="857"/>
    </row>
    <row r="121" spans="1:130" s="224" customFormat="1" ht="26.25" customHeight="1" x14ac:dyDescent="0.15">
      <c r="A121" s="833"/>
      <c r="B121" s="834"/>
      <c r="C121" s="876" t="s">
        <v>471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129</v>
      </c>
      <c r="AB121" s="793"/>
      <c r="AC121" s="793"/>
      <c r="AD121" s="793"/>
      <c r="AE121" s="794"/>
      <c r="AF121" s="795" t="s">
        <v>129</v>
      </c>
      <c r="AG121" s="793"/>
      <c r="AH121" s="793"/>
      <c r="AI121" s="793"/>
      <c r="AJ121" s="794"/>
      <c r="AK121" s="795" t="s">
        <v>129</v>
      </c>
      <c r="AL121" s="793"/>
      <c r="AM121" s="793"/>
      <c r="AN121" s="793"/>
      <c r="AO121" s="794"/>
      <c r="AP121" s="837" t="s">
        <v>129</v>
      </c>
      <c r="AQ121" s="838"/>
      <c r="AR121" s="838"/>
      <c r="AS121" s="838"/>
      <c r="AT121" s="839"/>
      <c r="AU121" s="896"/>
      <c r="AV121" s="897"/>
      <c r="AW121" s="897"/>
      <c r="AX121" s="897"/>
      <c r="AY121" s="898"/>
      <c r="AZ121" s="830" t="s">
        <v>472</v>
      </c>
      <c r="BA121" s="765"/>
      <c r="BB121" s="765"/>
      <c r="BC121" s="765"/>
      <c r="BD121" s="765"/>
      <c r="BE121" s="765"/>
      <c r="BF121" s="765"/>
      <c r="BG121" s="765"/>
      <c r="BH121" s="765"/>
      <c r="BI121" s="765"/>
      <c r="BJ121" s="765"/>
      <c r="BK121" s="765"/>
      <c r="BL121" s="765"/>
      <c r="BM121" s="765"/>
      <c r="BN121" s="765"/>
      <c r="BO121" s="765"/>
      <c r="BP121" s="766"/>
      <c r="BQ121" s="802">
        <v>295351</v>
      </c>
      <c r="BR121" s="803"/>
      <c r="BS121" s="803"/>
      <c r="BT121" s="803"/>
      <c r="BU121" s="803"/>
      <c r="BV121" s="803">
        <v>260050</v>
      </c>
      <c r="BW121" s="803"/>
      <c r="BX121" s="803"/>
      <c r="BY121" s="803"/>
      <c r="BZ121" s="803"/>
      <c r="CA121" s="803">
        <v>221566</v>
      </c>
      <c r="CB121" s="803"/>
      <c r="CC121" s="803"/>
      <c r="CD121" s="803"/>
      <c r="CE121" s="803"/>
      <c r="CF121" s="888">
        <v>3.3</v>
      </c>
      <c r="CG121" s="889"/>
      <c r="CH121" s="889"/>
      <c r="CI121" s="889"/>
      <c r="CJ121" s="889"/>
      <c r="CK121" s="882"/>
      <c r="CL121" s="868"/>
      <c r="CM121" s="868"/>
      <c r="CN121" s="868"/>
      <c r="CO121" s="869"/>
      <c r="CP121" s="848" t="s">
        <v>415</v>
      </c>
      <c r="CQ121" s="849"/>
      <c r="CR121" s="849"/>
      <c r="CS121" s="849"/>
      <c r="CT121" s="849"/>
      <c r="CU121" s="849"/>
      <c r="CV121" s="849"/>
      <c r="CW121" s="849"/>
      <c r="CX121" s="849"/>
      <c r="CY121" s="849"/>
      <c r="CZ121" s="849"/>
      <c r="DA121" s="849"/>
      <c r="DB121" s="849"/>
      <c r="DC121" s="849"/>
      <c r="DD121" s="849"/>
      <c r="DE121" s="849"/>
      <c r="DF121" s="850"/>
      <c r="DG121" s="802">
        <v>2565955</v>
      </c>
      <c r="DH121" s="803"/>
      <c r="DI121" s="803"/>
      <c r="DJ121" s="803"/>
      <c r="DK121" s="803"/>
      <c r="DL121" s="803">
        <v>2339418</v>
      </c>
      <c r="DM121" s="803"/>
      <c r="DN121" s="803"/>
      <c r="DO121" s="803"/>
      <c r="DP121" s="803"/>
      <c r="DQ121" s="803">
        <v>2133344</v>
      </c>
      <c r="DR121" s="803"/>
      <c r="DS121" s="803"/>
      <c r="DT121" s="803"/>
      <c r="DU121" s="803"/>
      <c r="DV121" s="809">
        <v>32.1</v>
      </c>
      <c r="DW121" s="809"/>
      <c r="DX121" s="809"/>
      <c r="DY121" s="809"/>
      <c r="DZ121" s="810"/>
    </row>
    <row r="122" spans="1:130" s="224" customFormat="1" ht="26.25" customHeight="1" x14ac:dyDescent="0.15">
      <c r="A122" s="833"/>
      <c r="B122" s="834"/>
      <c r="C122" s="830"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129</v>
      </c>
      <c r="AB122" s="793"/>
      <c r="AC122" s="793"/>
      <c r="AD122" s="793"/>
      <c r="AE122" s="794"/>
      <c r="AF122" s="795" t="s">
        <v>129</v>
      </c>
      <c r="AG122" s="793"/>
      <c r="AH122" s="793"/>
      <c r="AI122" s="793"/>
      <c r="AJ122" s="794"/>
      <c r="AK122" s="795" t="s">
        <v>129</v>
      </c>
      <c r="AL122" s="793"/>
      <c r="AM122" s="793"/>
      <c r="AN122" s="793"/>
      <c r="AO122" s="794"/>
      <c r="AP122" s="837" t="s">
        <v>129</v>
      </c>
      <c r="AQ122" s="838"/>
      <c r="AR122" s="838"/>
      <c r="AS122" s="838"/>
      <c r="AT122" s="839"/>
      <c r="AU122" s="896"/>
      <c r="AV122" s="897"/>
      <c r="AW122" s="897"/>
      <c r="AX122" s="897"/>
      <c r="AY122" s="898"/>
      <c r="AZ122" s="851" t="s">
        <v>473</v>
      </c>
      <c r="BA122" s="852"/>
      <c r="BB122" s="852"/>
      <c r="BC122" s="852"/>
      <c r="BD122" s="852"/>
      <c r="BE122" s="852"/>
      <c r="BF122" s="852"/>
      <c r="BG122" s="852"/>
      <c r="BH122" s="852"/>
      <c r="BI122" s="852"/>
      <c r="BJ122" s="852"/>
      <c r="BK122" s="852"/>
      <c r="BL122" s="852"/>
      <c r="BM122" s="852"/>
      <c r="BN122" s="852"/>
      <c r="BO122" s="852"/>
      <c r="BP122" s="853"/>
      <c r="BQ122" s="892">
        <v>16223324</v>
      </c>
      <c r="BR122" s="858"/>
      <c r="BS122" s="858"/>
      <c r="BT122" s="858"/>
      <c r="BU122" s="858"/>
      <c r="BV122" s="858">
        <v>15584948</v>
      </c>
      <c r="BW122" s="858"/>
      <c r="BX122" s="858"/>
      <c r="BY122" s="858"/>
      <c r="BZ122" s="858"/>
      <c r="CA122" s="858">
        <v>14888957</v>
      </c>
      <c r="CB122" s="858"/>
      <c r="CC122" s="858"/>
      <c r="CD122" s="858"/>
      <c r="CE122" s="858"/>
      <c r="CF122" s="859">
        <v>224.3</v>
      </c>
      <c r="CG122" s="860"/>
      <c r="CH122" s="860"/>
      <c r="CI122" s="860"/>
      <c r="CJ122" s="860"/>
      <c r="CK122" s="882"/>
      <c r="CL122" s="868"/>
      <c r="CM122" s="868"/>
      <c r="CN122" s="868"/>
      <c r="CO122" s="869"/>
      <c r="CP122" s="848" t="s">
        <v>411</v>
      </c>
      <c r="CQ122" s="849"/>
      <c r="CR122" s="849"/>
      <c r="CS122" s="849"/>
      <c r="CT122" s="849"/>
      <c r="CU122" s="849"/>
      <c r="CV122" s="849"/>
      <c r="CW122" s="849"/>
      <c r="CX122" s="849"/>
      <c r="CY122" s="849"/>
      <c r="CZ122" s="849"/>
      <c r="DA122" s="849"/>
      <c r="DB122" s="849"/>
      <c r="DC122" s="849"/>
      <c r="DD122" s="849"/>
      <c r="DE122" s="849"/>
      <c r="DF122" s="850"/>
      <c r="DG122" s="802">
        <v>322997</v>
      </c>
      <c r="DH122" s="803"/>
      <c r="DI122" s="803"/>
      <c r="DJ122" s="803"/>
      <c r="DK122" s="803"/>
      <c r="DL122" s="803">
        <v>283583</v>
      </c>
      <c r="DM122" s="803"/>
      <c r="DN122" s="803"/>
      <c r="DO122" s="803"/>
      <c r="DP122" s="803"/>
      <c r="DQ122" s="803">
        <v>254130</v>
      </c>
      <c r="DR122" s="803"/>
      <c r="DS122" s="803"/>
      <c r="DT122" s="803"/>
      <c r="DU122" s="803"/>
      <c r="DV122" s="809">
        <v>3.8</v>
      </c>
      <c r="DW122" s="809"/>
      <c r="DX122" s="809"/>
      <c r="DY122" s="809"/>
      <c r="DZ122" s="810"/>
    </row>
    <row r="123" spans="1:130" s="224" customFormat="1" ht="26.25" customHeight="1" x14ac:dyDescent="0.15">
      <c r="A123" s="833"/>
      <c r="B123" s="834"/>
      <c r="C123" s="830"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129</v>
      </c>
      <c r="AB123" s="793"/>
      <c r="AC123" s="793"/>
      <c r="AD123" s="793"/>
      <c r="AE123" s="794"/>
      <c r="AF123" s="795" t="s">
        <v>129</v>
      </c>
      <c r="AG123" s="793"/>
      <c r="AH123" s="793"/>
      <c r="AI123" s="793"/>
      <c r="AJ123" s="794"/>
      <c r="AK123" s="795" t="s">
        <v>129</v>
      </c>
      <c r="AL123" s="793"/>
      <c r="AM123" s="793"/>
      <c r="AN123" s="793"/>
      <c r="AO123" s="794"/>
      <c r="AP123" s="837" t="s">
        <v>129</v>
      </c>
      <c r="AQ123" s="838"/>
      <c r="AR123" s="838"/>
      <c r="AS123" s="838"/>
      <c r="AT123" s="839"/>
      <c r="AU123" s="899"/>
      <c r="AV123" s="900"/>
      <c r="AW123" s="900"/>
      <c r="AX123" s="900"/>
      <c r="AY123" s="900"/>
      <c r="AZ123" s="245" t="s">
        <v>189</v>
      </c>
      <c r="BA123" s="245"/>
      <c r="BB123" s="245"/>
      <c r="BC123" s="245"/>
      <c r="BD123" s="245"/>
      <c r="BE123" s="245"/>
      <c r="BF123" s="245"/>
      <c r="BG123" s="245"/>
      <c r="BH123" s="245"/>
      <c r="BI123" s="245"/>
      <c r="BJ123" s="245"/>
      <c r="BK123" s="245"/>
      <c r="BL123" s="245"/>
      <c r="BM123" s="245"/>
      <c r="BN123" s="245"/>
      <c r="BO123" s="890" t="s">
        <v>474</v>
      </c>
      <c r="BP123" s="891"/>
      <c r="BQ123" s="845">
        <v>22842953</v>
      </c>
      <c r="BR123" s="846"/>
      <c r="BS123" s="846"/>
      <c r="BT123" s="846"/>
      <c r="BU123" s="846"/>
      <c r="BV123" s="846">
        <v>26372732</v>
      </c>
      <c r="BW123" s="846"/>
      <c r="BX123" s="846"/>
      <c r="BY123" s="846"/>
      <c r="BZ123" s="846"/>
      <c r="CA123" s="846">
        <v>27352835</v>
      </c>
      <c r="CB123" s="846"/>
      <c r="CC123" s="846"/>
      <c r="CD123" s="846"/>
      <c r="CE123" s="846"/>
      <c r="CF123" s="761"/>
      <c r="CG123" s="762"/>
      <c r="CH123" s="762"/>
      <c r="CI123" s="762"/>
      <c r="CJ123" s="847"/>
      <c r="CK123" s="882"/>
      <c r="CL123" s="868"/>
      <c r="CM123" s="868"/>
      <c r="CN123" s="868"/>
      <c r="CO123" s="869"/>
      <c r="CP123" s="848" t="s">
        <v>413</v>
      </c>
      <c r="CQ123" s="849"/>
      <c r="CR123" s="849"/>
      <c r="CS123" s="849"/>
      <c r="CT123" s="849"/>
      <c r="CU123" s="849"/>
      <c r="CV123" s="849"/>
      <c r="CW123" s="849"/>
      <c r="CX123" s="849"/>
      <c r="CY123" s="849"/>
      <c r="CZ123" s="849"/>
      <c r="DA123" s="849"/>
      <c r="DB123" s="849"/>
      <c r="DC123" s="849"/>
      <c r="DD123" s="849"/>
      <c r="DE123" s="849"/>
      <c r="DF123" s="850"/>
      <c r="DG123" s="792">
        <v>232802</v>
      </c>
      <c r="DH123" s="793"/>
      <c r="DI123" s="793"/>
      <c r="DJ123" s="793"/>
      <c r="DK123" s="794"/>
      <c r="DL123" s="795">
        <v>239421</v>
      </c>
      <c r="DM123" s="793"/>
      <c r="DN123" s="793"/>
      <c r="DO123" s="793"/>
      <c r="DP123" s="794"/>
      <c r="DQ123" s="795">
        <v>247262</v>
      </c>
      <c r="DR123" s="793"/>
      <c r="DS123" s="793"/>
      <c r="DT123" s="793"/>
      <c r="DU123" s="794"/>
      <c r="DV123" s="837">
        <v>3.7</v>
      </c>
      <c r="DW123" s="838"/>
      <c r="DX123" s="838"/>
      <c r="DY123" s="838"/>
      <c r="DZ123" s="839"/>
    </row>
    <row r="124" spans="1:130" s="224" customFormat="1" ht="26.25" customHeight="1" thickBot="1" x14ac:dyDescent="0.2">
      <c r="A124" s="833"/>
      <c r="B124" s="834"/>
      <c r="C124" s="830"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129</v>
      </c>
      <c r="AB124" s="793"/>
      <c r="AC124" s="793"/>
      <c r="AD124" s="793"/>
      <c r="AE124" s="794"/>
      <c r="AF124" s="795" t="s">
        <v>129</v>
      </c>
      <c r="AG124" s="793"/>
      <c r="AH124" s="793"/>
      <c r="AI124" s="793"/>
      <c r="AJ124" s="794"/>
      <c r="AK124" s="795" t="s">
        <v>129</v>
      </c>
      <c r="AL124" s="793"/>
      <c r="AM124" s="793"/>
      <c r="AN124" s="793"/>
      <c r="AO124" s="794"/>
      <c r="AP124" s="837" t="s">
        <v>129</v>
      </c>
      <c r="AQ124" s="838"/>
      <c r="AR124" s="838"/>
      <c r="AS124" s="838"/>
      <c r="AT124" s="839"/>
      <c r="AU124" s="840" t="s">
        <v>475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16.8</v>
      </c>
      <c r="BR124" s="844"/>
      <c r="BS124" s="844"/>
      <c r="BT124" s="844"/>
      <c r="BU124" s="844"/>
      <c r="BV124" s="844" t="s">
        <v>129</v>
      </c>
      <c r="BW124" s="844"/>
      <c r="BX124" s="844"/>
      <c r="BY124" s="844"/>
      <c r="BZ124" s="844"/>
      <c r="CA124" s="844" t="s">
        <v>129</v>
      </c>
      <c r="CB124" s="844"/>
      <c r="CC124" s="844"/>
      <c r="CD124" s="844"/>
      <c r="CE124" s="844"/>
      <c r="CF124" s="739"/>
      <c r="CG124" s="740"/>
      <c r="CH124" s="740"/>
      <c r="CI124" s="740"/>
      <c r="CJ124" s="875"/>
      <c r="CK124" s="883"/>
      <c r="CL124" s="883"/>
      <c r="CM124" s="883"/>
      <c r="CN124" s="883"/>
      <c r="CO124" s="884"/>
      <c r="CP124" s="848" t="s">
        <v>476</v>
      </c>
      <c r="CQ124" s="849"/>
      <c r="CR124" s="849"/>
      <c r="CS124" s="849"/>
      <c r="CT124" s="849"/>
      <c r="CU124" s="849"/>
      <c r="CV124" s="849"/>
      <c r="CW124" s="849"/>
      <c r="CX124" s="849"/>
      <c r="CY124" s="849"/>
      <c r="CZ124" s="849"/>
      <c r="DA124" s="849"/>
      <c r="DB124" s="849"/>
      <c r="DC124" s="849"/>
      <c r="DD124" s="849"/>
      <c r="DE124" s="849"/>
      <c r="DF124" s="850"/>
      <c r="DG124" s="776">
        <v>105843</v>
      </c>
      <c r="DH124" s="777"/>
      <c r="DI124" s="777"/>
      <c r="DJ124" s="777"/>
      <c r="DK124" s="778"/>
      <c r="DL124" s="779">
        <v>95695</v>
      </c>
      <c r="DM124" s="777"/>
      <c r="DN124" s="777"/>
      <c r="DO124" s="777"/>
      <c r="DP124" s="778"/>
      <c r="DQ124" s="779">
        <v>134716</v>
      </c>
      <c r="DR124" s="777"/>
      <c r="DS124" s="777"/>
      <c r="DT124" s="777"/>
      <c r="DU124" s="778"/>
      <c r="DV124" s="861">
        <v>2</v>
      </c>
      <c r="DW124" s="862"/>
      <c r="DX124" s="862"/>
      <c r="DY124" s="862"/>
      <c r="DZ124" s="863"/>
    </row>
    <row r="125" spans="1:130" s="224" customFormat="1" ht="26.25" customHeight="1" x14ac:dyDescent="0.15">
      <c r="A125" s="833"/>
      <c r="B125" s="834"/>
      <c r="C125" s="830"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129</v>
      </c>
      <c r="AB125" s="793"/>
      <c r="AC125" s="793"/>
      <c r="AD125" s="793"/>
      <c r="AE125" s="794"/>
      <c r="AF125" s="795" t="s">
        <v>129</v>
      </c>
      <c r="AG125" s="793"/>
      <c r="AH125" s="793"/>
      <c r="AI125" s="793"/>
      <c r="AJ125" s="794"/>
      <c r="AK125" s="795" t="s">
        <v>129</v>
      </c>
      <c r="AL125" s="793"/>
      <c r="AM125" s="793"/>
      <c r="AN125" s="793"/>
      <c r="AO125" s="794"/>
      <c r="AP125" s="837" t="s">
        <v>129</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477</v>
      </c>
      <c r="CL125" s="865"/>
      <c r="CM125" s="865"/>
      <c r="CN125" s="865"/>
      <c r="CO125" s="866"/>
      <c r="CP125" s="873" t="s">
        <v>478</v>
      </c>
      <c r="CQ125" s="823"/>
      <c r="CR125" s="823"/>
      <c r="CS125" s="823"/>
      <c r="CT125" s="823"/>
      <c r="CU125" s="823"/>
      <c r="CV125" s="823"/>
      <c r="CW125" s="823"/>
      <c r="CX125" s="823"/>
      <c r="CY125" s="823"/>
      <c r="CZ125" s="823"/>
      <c r="DA125" s="823"/>
      <c r="DB125" s="823"/>
      <c r="DC125" s="823"/>
      <c r="DD125" s="823"/>
      <c r="DE125" s="823"/>
      <c r="DF125" s="824"/>
      <c r="DG125" s="874" t="s">
        <v>129</v>
      </c>
      <c r="DH125" s="855"/>
      <c r="DI125" s="855"/>
      <c r="DJ125" s="855"/>
      <c r="DK125" s="855"/>
      <c r="DL125" s="855" t="s">
        <v>129</v>
      </c>
      <c r="DM125" s="855"/>
      <c r="DN125" s="855"/>
      <c r="DO125" s="855"/>
      <c r="DP125" s="855"/>
      <c r="DQ125" s="855" t="s">
        <v>129</v>
      </c>
      <c r="DR125" s="855"/>
      <c r="DS125" s="855"/>
      <c r="DT125" s="855"/>
      <c r="DU125" s="855"/>
      <c r="DV125" s="856" t="s">
        <v>129</v>
      </c>
      <c r="DW125" s="856"/>
      <c r="DX125" s="856"/>
      <c r="DY125" s="856"/>
      <c r="DZ125" s="857"/>
    </row>
    <row r="126" spans="1:130" s="224" customFormat="1" ht="26.25" customHeight="1" thickBot="1" x14ac:dyDescent="0.2">
      <c r="A126" s="833"/>
      <c r="B126" s="834"/>
      <c r="C126" s="830"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3564</v>
      </c>
      <c r="AB126" s="793"/>
      <c r="AC126" s="793"/>
      <c r="AD126" s="793"/>
      <c r="AE126" s="794"/>
      <c r="AF126" s="795">
        <v>3584</v>
      </c>
      <c r="AG126" s="793"/>
      <c r="AH126" s="793"/>
      <c r="AI126" s="793"/>
      <c r="AJ126" s="794"/>
      <c r="AK126" s="795" t="s">
        <v>129</v>
      </c>
      <c r="AL126" s="793"/>
      <c r="AM126" s="793"/>
      <c r="AN126" s="793"/>
      <c r="AO126" s="794"/>
      <c r="AP126" s="837" t="s">
        <v>129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30" t="s">
        <v>479</v>
      </c>
      <c r="CQ126" s="765"/>
      <c r="CR126" s="765"/>
      <c r="CS126" s="765"/>
      <c r="CT126" s="765"/>
      <c r="CU126" s="765"/>
      <c r="CV126" s="765"/>
      <c r="CW126" s="765"/>
      <c r="CX126" s="765"/>
      <c r="CY126" s="765"/>
      <c r="CZ126" s="765"/>
      <c r="DA126" s="765"/>
      <c r="DB126" s="765"/>
      <c r="DC126" s="765"/>
      <c r="DD126" s="765"/>
      <c r="DE126" s="765"/>
      <c r="DF126" s="766"/>
      <c r="DG126" s="802" t="s">
        <v>129</v>
      </c>
      <c r="DH126" s="803"/>
      <c r="DI126" s="803"/>
      <c r="DJ126" s="803"/>
      <c r="DK126" s="803"/>
      <c r="DL126" s="803" t="s">
        <v>129</v>
      </c>
      <c r="DM126" s="803"/>
      <c r="DN126" s="803"/>
      <c r="DO126" s="803"/>
      <c r="DP126" s="803"/>
      <c r="DQ126" s="803" t="s">
        <v>129</v>
      </c>
      <c r="DR126" s="803"/>
      <c r="DS126" s="803"/>
      <c r="DT126" s="803"/>
      <c r="DU126" s="803"/>
      <c r="DV126" s="809" t="s">
        <v>129</v>
      </c>
      <c r="DW126" s="809"/>
      <c r="DX126" s="809"/>
      <c r="DY126" s="809"/>
      <c r="DZ126" s="810"/>
    </row>
    <row r="127" spans="1:130" s="224" customFormat="1" ht="26.25" customHeight="1" x14ac:dyDescent="0.15">
      <c r="A127" s="835"/>
      <c r="B127" s="836"/>
      <c r="C127" s="851" t="s">
        <v>480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2823</v>
      </c>
      <c r="AB127" s="793"/>
      <c r="AC127" s="793"/>
      <c r="AD127" s="793"/>
      <c r="AE127" s="794"/>
      <c r="AF127" s="795">
        <v>6611</v>
      </c>
      <c r="AG127" s="793"/>
      <c r="AH127" s="793"/>
      <c r="AI127" s="793"/>
      <c r="AJ127" s="794"/>
      <c r="AK127" s="795">
        <v>7406</v>
      </c>
      <c r="AL127" s="793"/>
      <c r="AM127" s="793"/>
      <c r="AN127" s="793"/>
      <c r="AO127" s="794"/>
      <c r="AP127" s="837">
        <v>0.1</v>
      </c>
      <c r="AQ127" s="838"/>
      <c r="AR127" s="838"/>
      <c r="AS127" s="838"/>
      <c r="AT127" s="839"/>
      <c r="AU127" s="226"/>
      <c r="AV127" s="226"/>
      <c r="AW127" s="226"/>
      <c r="AX127" s="854" t="s">
        <v>481</v>
      </c>
      <c r="AY127" s="827"/>
      <c r="AZ127" s="827"/>
      <c r="BA127" s="827"/>
      <c r="BB127" s="827"/>
      <c r="BC127" s="827"/>
      <c r="BD127" s="827"/>
      <c r="BE127" s="828"/>
      <c r="BF127" s="826" t="s">
        <v>482</v>
      </c>
      <c r="BG127" s="827"/>
      <c r="BH127" s="827"/>
      <c r="BI127" s="827"/>
      <c r="BJ127" s="827"/>
      <c r="BK127" s="827"/>
      <c r="BL127" s="828"/>
      <c r="BM127" s="826" t="s">
        <v>483</v>
      </c>
      <c r="BN127" s="827"/>
      <c r="BO127" s="827"/>
      <c r="BP127" s="827"/>
      <c r="BQ127" s="827"/>
      <c r="BR127" s="827"/>
      <c r="BS127" s="828"/>
      <c r="BT127" s="826" t="s">
        <v>484</v>
      </c>
      <c r="BU127" s="827"/>
      <c r="BV127" s="827"/>
      <c r="BW127" s="827"/>
      <c r="BX127" s="827"/>
      <c r="BY127" s="827"/>
      <c r="BZ127" s="829"/>
      <c r="CA127" s="226"/>
      <c r="CB127" s="226"/>
      <c r="CC127" s="226"/>
      <c r="CD127" s="249"/>
      <c r="CE127" s="249"/>
      <c r="CF127" s="249"/>
      <c r="CG127" s="226"/>
      <c r="CH127" s="226"/>
      <c r="CI127" s="226"/>
      <c r="CJ127" s="248"/>
      <c r="CK127" s="867"/>
      <c r="CL127" s="868"/>
      <c r="CM127" s="868"/>
      <c r="CN127" s="868"/>
      <c r="CO127" s="869"/>
      <c r="CP127" s="830" t="s">
        <v>485</v>
      </c>
      <c r="CQ127" s="765"/>
      <c r="CR127" s="765"/>
      <c r="CS127" s="765"/>
      <c r="CT127" s="765"/>
      <c r="CU127" s="765"/>
      <c r="CV127" s="765"/>
      <c r="CW127" s="765"/>
      <c r="CX127" s="765"/>
      <c r="CY127" s="765"/>
      <c r="CZ127" s="765"/>
      <c r="DA127" s="765"/>
      <c r="DB127" s="765"/>
      <c r="DC127" s="765"/>
      <c r="DD127" s="765"/>
      <c r="DE127" s="765"/>
      <c r="DF127" s="766"/>
      <c r="DG127" s="802" t="s">
        <v>129</v>
      </c>
      <c r="DH127" s="803"/>
      <c r="DI127" s="803"/>
      <c r="DJ127" s="803"/>
      <c r="DK127" s="803"/>
      <c r="DL127" s="803" t="s">
        <v>129</v>
      </c>
      <c r="DM127" s="803"/>
      <c r="DN127" s="803"/>
      <c r="DO127" s="803"/>
      <c r="DP127" s="803"/>
      <c r="DQ127" s="803" t="s">
        <v>129</v>
      </c>
      <c r="DR127" s="803"/>
      <c r="DS127" s="803"/>
      <c r="DT127" s="803"/>
      <c r="DU127" s="803"/>
      <c r="DV127" s="809" t="s">
        <v>129</v>
      </c>
      <c r="DW127" s="809"/>
      <c r="DX127" s="809"/>
      <c r="DY127" s="809"/>
      <c r="DZ127" s="810"/>
    </row>
    <row r="128" spans="1:130" s="224" customFormat="1" ht="26.25" customHeight="1" thickBot="1" x14ac:dyDescent="0.2">
      <c r="A128" s="811" t="s">
        <v>486</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487</v>
      </c>
      <c r="X128" s="813"/>
      <c r="Y128" s="813"/>
      <c r="Z128" s="814"/>
      <c r="AA128" s="815">
        <v>74372</v>
      </c>
      <c r="AB128" s="816"/>
      <c r="AC128" s="816"/>
      <c r="AD128" s="816"/>
      <c r="AE128" s="817"/>
      <c r="AF128" s="818">
        <v>75489</v>
      </c>
      <c r="AG128" s="816"/>
      <c r="AH128" s="816"/>
      <c r="AI128" s="816"/>
      <c r="AJ128" s="817"/>
      <c r="AK128" s="818">
        <v>73654</v>
      </c>
      <c r="AL128" s="816"/>
      <c r="AM128" s="816"/>
      <c r="AN128" s="816"/>
      <c r="AO128" s="817"/>
      <c r="AP128" s="819"/>
      <c r="AQ128" s="820"/>
      <c r="AR128" s="820"/>
      <c r="AS128" s="820"/>
      <c r="AT128" s="821"/>
      <c r="AU128" s="226"/>
      <c r="AV128" s="226"/>
      <c r="AW128" s="226"/>
      <c r="AX128" s="822" t="s">
        <v>488</v>
      </c>
      <c r="AY128" s="823"/>
      <c r="AZ128" s="823"/>
      <c r="BA128" s="823"/>
      <c r="BB128" s="823"/>
      <c r="BC128" s="823"/>
      <c r="BD128" s="823"/>
      <c r="BE128" s="824"/>
      <c r="BF128" s="799" t="s">
        <v>129</v>
      </c>
      <c r="BG128" s="800"/>
      <c r="BH128" s="800"/>
      <c r="BI128" s="800"/>
      <c r="BJ128" s="800"/>
      <c r="BK128" s="800"/>
      <c r="BL128" s="825"/>
      <c r="BM128" s="799">
        <v>13.72</v>
      </c>
      <c r="BN128" s="800"/>
      <c r="BO128" s="800"/>
      <c r="BP128" s="800"/>
      <c r="BQ128" s="800"/>
      <c r="BR128" s="800"/>
      <c r="BS128" s="825"/>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4" t="s">
        <v>489</v>
      </c>
      <c r="CQ128" s="743"/>
      <c r="CR128" s="743"/>
      <c r="CS128" s="743"/>
      <c r="CT128" s="743"/>
      <c r="CU128" s="743"/>
      <c r="CV128" s="743"/>
      <c r="CW128" s="743"/>
      <c r="CX128" s="743"/>
      <c r="CY128" s="743"/>
      <c r="CZ128" s="743"/>
      <c r="DA128" s="743"/>
      <c r="DB128" s="743"/>
      <c r="DC128" s="743"/>
      <c r="DD128" s="743"/>
      <c r="DE128" s="743"/>
      <c r="DF128" s="744"/>
      <c r="DG128" s="805" t="s">
        <v>129</v>
      </c>
      <c r="DH128" s="806"/>
      <c r="DI128" s="806"/>
      <c r="DJ128" s="806"/>
      <c r="DK128" s="806"/>
      <c r="DL128" s="806" t="s">
        <v>129</v>
      </c>
      <c r="DM128" s="806"/>
      <c r="DN128" s="806"/>
      <c r="DO128" s="806"/>
      <c r="DP128" s="806"/>
      <c r="DQ128" s="806" t="s">
        <v>129</v>
      </c>
      <c r="DR128" s="806"/>
      <c r="DS128" s="806"/>
      <c r="DT128" s="806"/>
      <c r="DU128" s="806"/>
      <c r="DV128" s="807" t="s">
        <v>129</v>
      </c>
      <c r="DW128" s="807"/>
      <c r="DX128" s="807"/>
      <c r="DY128" s="807"/>
      <c r="DZ128" s="808"/>
    </row>
    <row r="129" spans="1:131" s="224" customFormat="1" ht="26.25" customHeight="1" x14ac:dyDescent="0.1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490</v>
      </c>
      <c r="X129" s="790"/>
      <c r="Y129" s="790"/>
      <c r="Z129" s="791"/>
      <c r="AA129" s="792">
        <v>7939735</v>
      </c>
      <c r="AB129" s="793"/>
      <c r="AC129" s="793"/>
      <c r="AD129" s="793"/>
      <c r="AE129" s="794"/>
      <c r="AF129" s="795">
        <v>8363154</v>
      </c>
      <c r="AG129" s="793"/>
      <c r="AH129" s="793"/>
      <c r="AI129" s="793"/>
      <c r="AJ129" s="794"/>
      <c r="AK129" s="795">
        <v>8104486</v>
      </c>
      <c r="AL129" s="793"/>
      <c r="AM129" s="793"/>
      <c r="AN129" s="793"/>
      <c r="AO129" s="794"/>
      <c r="AP129" s="796"/>
      <c r="AQ129" s="797"/>
      <c r="AR129" s="797"/>
      <c r="AS129" s="797"/>
      <c r="AT129" s="798"/>
      <c r="AU129" s="227"/>
      <c r="AV129" s="227"/>
      <c r="AW129" s="227"/>
      <c r="AX129" s="764" t="s">
        <v>491</v>
      </c>
      <c r="AY129" s="765"/>
      <c r="AZ129" s="765"/>
      <c r="BA129" s="765"/>
      <c r="BB129" s="765"/>
      <c r="BC129" s="765"/>
      <c r="BD129" s="765"/>
      <c r="BE129" s="766"/>
      <c r="BF129" s="783" t="s">
        <v>129</v>
      </c>
      <c r="BG129" s="784"/>
      <c r="BH129" s="784"/>
      <c r="BI129" s="784"/>
      <c r="BJ129" s="784"/>
      <c r="BK129" s="784"/>
      <c r="BL129" s="785"/>
      <c r="BM129" s="783">
        <v>18.72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492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493</v>
      </c>
      <c r="X130" s="790"/>
      <c r="Y130" s="790"/>
      <c r="Z130" s="791"/>
      <c r="AA130" s="792">
        <v>1435951</v>
      </c>
      <c r="AB130" s="793"/>
      <c r="AC130" s="793"/>
      <c r="AD130" s="793"/>
      <c r="AE130" s="794"/>
      <c r="AF130" s="795">
        <v>1508176</v>
      </c>
      <c r="AG130" s="793"/>
      <c r="AH130" s="793"/>
      <c r="AI130" s="793"/>
      <c r="AJ130" s="794"/>
      <c r="AK130" s="795">
        <v>1466166</v>
      </c>
      <c r="AL130" s="793"/>
      <c r="AM130" s="793"/>
      <c r="AN130" s="793"/>
      <c r="AO130" s="794"/>
      <c r="AP130" s="796"/>
      <c r="AQ130" s="797"/>
      <c r="AR130" s="797"/>
      <c r="AS130" s="797"/>
      <c r="AT130" s="798"/>
      <c r="AU130" s="227"/>
      <c r="AV130" s="227"/>
      <c r="AW130" s="227"/>
      <c r="AX130" s="764" t="s">
        <v>494</v>
      </c>
      <c r="AY130" s="765"/>
      <c r="AZ130" s="765"/>
      <c r="BA130" s="765"/>
      <c r="BB130" s="765"/>
      <c r="BC130" s="765"/>
      <c r="BD130" s="765"/>
      <c r="BE130" s="766"/>
      <c r="BF130" s="767">
        <v>10.8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495</v>
      </c>
      <c r="X131" s="774"/>
      <c r="Y131" s="774"/>
      <c r="Z131" s="775"/>
      <c r="AA131" s="776">
        <v>6503784</v>
      </c>
      <c r="AB131" s="777"/>
      <c r="AC131" s="777"/>
      <c r="AD131" s="777"/>
      <c r="AE131" s="778"/>
      <c r="AF131" s="779">
        <v>6854978</v>
      </c>
      <c r="AG131" s="777"/>
      <c r="AH131" s="777"/>
      <c r="AI131" s="777"/>
      <c r="AJ131" s="778"/>
      <c r="AK131" s="779">
        <v>6638320</v>
      </c>
      <c r="AL131" s="777"/>
      <c r="AM131" s="777"/>
      <c r="AN131" s="777"/>
      <c r="AO131" s="778"/>
      <c r="AP131" s="780"/>
      <c r="AQ131" s="781"/>
      <c r="AR131" s="781"/>
      <c r="AS131" s="781"/>
      <c r="AT131" s="782"/>
      <c r="AU131" s="227"/>
      <c r="AV131" s="227"/>
      <c r="AW131" s="227"/>
      <c r="AX131" s="742" t="s">
        <v>496</v>
      </c>
      <c r="AY131" s="743"/>
      <c r="AZ131" s="743"/>
      <c r="BA131" s="743"/>
      <c r="BB131" s="743"/>
      <c r="BC131" s="743"/>
      <c r="BD131" s="743"/>
      <c r="BE131" s="744"/>
      <c r="BF131" s="745" t="s">
        <v>129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497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498</v>
      </c>
      <c r="W132" s="755"/>
      <c r="X132" s="755"/>
      <c r="Y132" s="755"/>
      <c r="Z132" s="756"/>
      <c r="AA132" s="757">
        <v>12.06531459</v>
      </c>
      <c r="AB132" s="758"/>
      <c r="AC132" s="758"/>
      <c r="AD132" s="758"/>
      <c r="AE132" s="759"/>
      <c r="AF132" s="760">
        <v>12.034859920000001</v>
      </c>
      <c r="AG132" s="758"/>
      <c r="AH132" s="758"/>
      <c r="AI132" s="758"/>
      <c r="AJ132" s="759"/>
      <c r="AK132" s="760">
        <v>8.5151664880000002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499</v>
      </c>
      <c r="W133" s="734"/>
      <c r="X133" s="734"/>
      <c r="Y133" s="734"/>
      <c r="Z133" s="735"/>
      <c r="AA133" s="736">
        <v>11.4</v>
      </c>
      <c r="AB133" s="737"/>
      <c r="AC133" s="737"/>
      <c r="AD133" s="737"/>
      <c r="AE133" s="738"/>
      <c r="AF133" s="736">
        <v>12.2</v>
      </c>
      <c r="AG133" s="737"/>
      <c r="AH133" s="737"/>
      <c r="AI133" s="737"/>
      <c r="AJ133" s="738"/>
      <c r="AK133" s="736">
        <v>10.8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dFS36Adri+00GqqE9dSCiZbMaVvs6EAFMHhFUi+EABXuYMt48ha8+jOOWaUjpC4gPhC/P1LZsbuwYRCMS2/vw==" saltValue="X3LACiEE+gH0QkxVDdWY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c9PgLwXiYWq1nPeCewovOZRqkE95IVcprLVPvClL7OBdN9k1rI9yQPILtI16AcrDNQ0XOYfRXLecMcV1IZUfg==" saltValue="OLn2B0oDUlfM4hWlmi/E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CYJIJArJerukLJVc6TV+YX12o9hvz1QWKnhjlHtEV27BmUA3QT3kQMLu9MPyrcN6FdVjEeUfi+PwALvjGIagA==" saltValue="6m19ROJuxt0OeVoAe/z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502</v>
      </c>
      <c r="AL6" s="260"/>
      <c r="AM6" s="260"/>
      <c r="AN6" s="260"/>
    </row>
    <row r="7" spans="1:46" ht="13.5" customHeight="1" x14ac:dyDescent="0.15">
      <c r="A7" s="259"/>
      <c r="AK7" s="262"/>
      <c r="AL7" s="263"/>
      <c r="AM7" s="263"/>
      <c r="AN7" s="264"/>
      <c r="AO7" s="1131" t="s">
        <v>503</v>
      </c>
      <c r="AP7" s="265"/>
      <c r="AQ7" s="266" t="s">
        <v>504</v>
      </c>
      <c r="AR7" s="267"/>
    </row>
    <row r="8" spans="1:46" x14ac:dyDescent="0.15">
      <c r="A8" s="259"/>
      <c r="AK8" s="268"/>
      <c r="AL8" s="269"/>
      <c r="AM8" s="269"/>
      <c r="AN8" s="270"/>
      <c r="AO8" s="1132"/>
      <c r="AP8" s="271" t="s">
        <v>505</v>
      </c>
      <c r="AQ8" s="272" t="s">
        <v>506</v>
      </c>
      <c r="AR8" s="273" t="s">
        <v>507</v>
      </c>
    </row>
    <row r="9" spans="1:46" x14ac:dyDescent="0.15">
      <c r="A9" s="259"/>
      <c r="AK9" s="1143" t="s">
        <v>508</v>
      </c>
      <c r="AL9" s="1144"/>
      <c r="AM9" s="1144"/>
      <c r="AN9" s="1145"/>
      <c r="AO9" s="274">
        <v>2358851</v>
      </c>
      <c r="AP9" s="274">
        <v>156734</v>
      </c>
      <c r="AQ9" s="275">
        <v>115879</v>
      </c>
      <c r="AR9" s="276">
        <v>35.299999999999997</v>
      </c>
    </row>
    <row r="10" spans="1:46" ht="13.5" customHeight="1" x14ac:dyDescent="0.15">
      <c r="A10" s="259"/>
      <c r="AK10" s="1143" t="s">
        <v>509</v>
      </c>
      <c r="AL10" s="1144"/>
      <c r="AM10" s="1144"/>
      <c r="AN10" s="1145"/>
      <c r="AO10" s="277">
        <v>20645</v>
      </c>
      <c r="AP10" s="277">
        <v>1372</v>
      </c>
      <c r="AQ10" s="278">
        <v>14625</v>
      </c>
      <c r="AR10" s="279">
        <v>-90.6</v>
      </c>
    </row>
    <row r="11" spans="1:46" ht="13.5" customHeight="1" x14ac:dyDescent="0.15">
      <c r="A11" s="259"/>
      <c r="AK11" s="1143" t="s">
        <v>510</v>
      </c>
      <c r="AL11" s="1144"/>
      <c r="AM11" s="1144"/>
      <c r="AN11" s="1145"/>
      <c r="AO11" s="277">
        <v>94918</v>
      </c>
      <c r="AP11" s="277">
        <v>6307</v>
      </c>
      <c r="AQ11" s="278">
        <v>3181</v>
      </c>
      <c r="AR11" s="279">
        <v>98.3</v>
      </c>
    </row>
    <row r="12" spans="1:46" ht="13.5" customHeight="1" x14ac:dyDescent="0.15">
      <c r="A12" s="259"/>
      <c r="AK12" s="1143" t="s">
        <v>511</v>
      </c>
      <c r="AL12" s="1144"/>
      <c r="AM12" s="1144"/>
      <c r="AN12" s="1145"/>
      <c r="AO12" s="277" t="s">
        <v>512</v>
      </c>
      <c r="AP12" s="277" t="s">
        <v>512</v>
      </c>
      <c r="AQ12" s="278" t="s">
        <v>512</v>
      </c>
      <c r="AR12" s="279" t="s">
        <v>512</v>
      </c>
    </row>
    <row r="13" spans="1:46" ht="13.5" customHeight="1" x14ac:dyDescent="0.15">
      <c r="A13" s="259"/>
      <c r="AK13" s="1143" t="s">
        <v>513</v>
      </c>
      <c r="AL13" s="1144"/>
      <c r="AM13" s="1144"/>
      <c r="AN13" s="1145"/>
      <c r="AO13" s="277">
        <v>94273</v>
      </c>
      <c r="AP13" s="277">
        <v>6264</v>
      </c>
      <c r="AQ13" s="278">
        <v>5586</v>
      </c>
      <c r="AR13" s="279">
        <v>12.1</v>
      </c>
    </row>
    <row r="14" spans="1:46" ht="13.5" customHeight="1" x14ac:dyDescent="0.15">
      <c r="A14" s="259"/>
      <c r="AK14" s="1143" t="s">
        <v>514</v>
      </c>
      <c r="AL14" s="1144"/>
      <c r="AM14" s="1144"/>
      <c r="AN14" s="1145"/>
      <c r="AO14" s="277">
        <v>7404</v>
      </c>
      <c r="AP14" s="277">
        <v>492</v>
      </c>
      <c r="AQ14" s="278">
        <v>1576</v>
      </c>
      <c r="AR14" s="279">
        <v>-68.8</v>
      </c>
    </row>
    <row r="15" spans="1:46" ht="13.5" customHeight="1" x14ac:dyDescent="0.15">
      <c r="A15" s="259"/>
      <c r="AK15" s="1146" t="s">
        <v>515</v>
      </c>
      <c r="AL15" s="1147"/>
      <c r="AM15" s="1147"/>
      <c r="AN15" s="1148"/>
      <c r="AO15" s="277">
        <v>-165572</v>
      </c>
      <c r="AP15" s="277">
        <v>-11001</v>
      </c>
      <c r="AQ15" s="278">
        <v>-7785</v>
      </c>
      <c r="AR15" s="279">
        <v>41.3</v>
      </c>
    </row>
    <row r="16" spans="1:46" x14ac:dyDescent="0.15">
      <c r="A16" s="259"/>
      <c r="AK16" s="1146" t="s">
        <v>189</v>
      </c>
      <c r="AL16" s="1147"/>
      <c r="AM16" s="1147"/>
      <c r="AN16" s="1148"/>
      <c r="AO16" s="277">
        <v>2410519</v>
      </c>
      <c r="AP16" s="277">
        <v>160167</v>
      </c>
      <c r="AQ16" s="278">
        <v>133062</v>
      </c>
      <c r="AR16" s="279">
        <v>20.399999999999999</v>
      </c>
    </row>
    <row r="17" spans="1:46" x14ac:dyDescent="0.15">
      <c r="A17" s="259"/>
    </row>
    <row r="18" spans="1:46" x14ac:dyDescent="0.15">
      <c r="A18" s="259"/>
      <c r="AQ18" s="280"/>
      <c r="AR18" s="280"/>
    </row>
    <row r="19" spans="1:46" x14ac:dyDescent="0.15">
      <c r="A19" s="259"/>
      <c r="AK19" s="255" t="s">
        <v>516</v>
      </c>
    </row>
    <row r="20" spans="1:46" x14ac:dyDescent="0.15">
      <c r="A20" s="259"/>
      <c r="AK20" s="281"/>
      <c r="AL20" s="282"/>
      <c r="AM20" s="282"/>
      <c r="AN20" s="283"/>
      <c r="AO20" s="284" t="s">
        <v>517</v>
      </c>
      <c r="AP20" s="285" t="s">
        <v>518</v>
      </c>
      <c r="AQ20" s="286" t="s">
        <v>519</v>
      </c>
      <c r="AR20" s="287"/>
    </row>
    <row r="21" spans="1:46" s="260" customFormat="1" x14ac:dyDescent="0.15">
      <c r="A21" s="288"/>
      <c r="AK21" s="1149" t="s">
        <v>520</v>
      </c>
      <c r="AL21" s="1150"/>
      <c r="AM21" s="1150"/>
      <c r="AN21" s="1151"/>
      <c r="AO21" s="289">
        <v>15.42</v>
      </c>
      <c r="AP21" s="290">
        <v>11.97</v>
      </c>
      <c r="AQ21" s="291">
        <v>3.45</v>
      </c>
      <c r="AS21" s="292"/>
      <c r="AT21" s="288"/>
    </row>
    <row r="22" spans="1:46" s="260" customFormat="1" x14ac:dyDescent="0.15">
      <c r="A22" s="288"/>
      <c r="AK22" s="1149" t="s">
        <v>521</v>
      </c>
      <c r="AL22" s="1150"/>
      <c r="AM22" s="1150"/>
      <c r="AN22" s="1151"/>
      <c r="AO22" s="293">
        <v>96.3</v>
      </c>
      <c r="AP22" s="294">
        <v>95</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522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524</v>
      </c>
      <c r="AL29" s="260"/>
      <c r="AM29" s="260"/>
      <c r="AN29" s="260"/>
      <c r="AS29" s="302"/>
    </row>
    <row r="30" spans="1:46" ht="13.5" customHeight="1" x14ac:dyDescent="0.15">
      <c r="A30" s="259"/>
      <c r="AK30" s="262"/>
      <c r="AL30" s="263"/>
      <c r="AM30" s="263"/>
      <c r="AN30" s="264"/>
      <c r="AO30" s="1131" t="s">
        <v>503</v>
      </c>
      <c r="AP30" s="265"/>
      <c r="AQ30" s="266" t="s">
        <v>504</v>
      </c>
      <c r="AR30" s="267"/>
    </row>
    <row r="31" spans="1:46" x14ac:dyDescent="0.15">
      <c r="A31" s="259"/>
      <c r="AK31" s="268"/>
      <c r="AL31" s="269"/>
      <c r="AM31" s="269"/>
      <c r="AN31" s="270"/>
      <c r="AO31" s="1132"/>
      <c r="AP31" s="271" t="s">
        <v>505</v>
      </c>
      <c r="AQ31" s="272" t="s">
        <v>506</v>
      </c>
      <c r="AR31" s="273" t="s">
        <v>507</v>
      </c>
    </row>
    <row r="32" spans="1:46" ht="27" customHeight="1" x14ac:dyDescent="0.15">
      <c r="A32" s="259"/>
      <c r="AK32" s="1133" t="s">
        <v>525</v>
      </c>
      <c r="AL32" s="1134"/>
      <c r="AM32" s="1134"/>
      <c r="AN32" s="1135"/>
      <c r="AO32" s="303">
        <v>1348491</v>
      </c>
      <c r="AP32" s="303">
        <v>89601</v>
      </c>
      <c r="AQ32" s="304">
        <v>79195</v>
      </c>
      <c r="AR32" s="305">
        <v>13.1</v>
      </c>
    </row>
    <row r="33" spans="1:46" ht="13.5" customHeight="1" x14ac:dyDescent="0.15">
      <c r="A33" s="259"/>
      <c r="AK33" s="1133" t="s">
        <v>526</v>
      </c>
      <c r="AL33" s="1134"/>
      <c r="AM33" s="1134"/>
      <c r="AN33" s="1135"/>
      <c r="AO33" s="303" t="s">
        <v>512</v>
      </c>
      <c r="AP33" s="303" t="s">
        <v>512</v>
      </c>
      <c r="AQ33" s="304" t="s">
        <v>512</v>
      </c>
      <c r="AR33" s="305" t="s">
        <v>512</v>
      </c>
    </row>
    <row r="34" spans="1:46" ht="27" customHeight="1" x14ac:dyDescent="0.15">
      <c r="A34" s="259"/>
      <c r="AK34" s="1133" t="s">
        <v>527</v>
      </c>
      <c r="AL34" s="1134"/>
      <c r="AM34" s="1134"/>
      <c r="AN34" s="1135"/>
      <c r="AO34" s="303" t="s">
        <v>512</v>
      </c>
      <c r="AP34" s="303" t="s">
        <v>512</v>
      </c>
      <c r="AQ34" s="304" t="s">
        <v>512</v>
      </c>
      <c r="AR34" s="305" t="s">
        <v>512</v>
      </c>
    </row>
    <row r="35" spans="1:46" ht="27" customHeight="1" x14ac:dyDescent="0.15">
      <c r="A35" s="259"/>
      <c r="AK35" s="1133" t="s">
        <v>528</v>
      </c>
      <c r="AL35" s="1134"/>
      <c r="AM35" s="1134"/>
      <c r="AN35" s="1135"/>
      <c r="AO35" s="303">
        <v>717856</v>
      </c>
      <c r="AP35" s="303">
        <v>47698</v>
      </c>
      <c r="AQ35" s="304">
        <v>19814</v>
      </c>
      <c r="AR35" s="305">
        <v>140.69999999999999</v>
      </c>
    </row>
    <row r="36" spans="1:46" ht="27" customHeight="1" x14ac:dyDescent="0.15">
      <c r="A36" s="259"/>
      <c r="AK36" s="1133" t="s">
        <v>529</v>
      </c>
      <c r="AL36" s="1134"/>
      <c r="AM36" s="1134"/>
      <c r="AN36" s="1135"/>
      <c r="AO36" s="303">
        <v>31331</v>
      </c>
      <c r="AP36" s="303">
        <v>2082</v>
      </c>
      <c r="AQ36" s="304">
        <v>2500</v>
      </c>
      <c r="AR36" s="305">
        <v>-16.7</v>
      </c>
    </row>
    <row r="37" spans="1:46" ht="13.5" customHeight="1" x14ac:dyDescent="0.15">
      <c r="A37" s="259"/>
      <c r="AK37" s="1133" t="s">
        <v>530</v>
      </c>
      <c r="AL37" s="1134"/>
      <c r="AM37" s="1134"/>
      <c r="AN37" s="1135"/>
      <c r="AO37" s="303">
        <v>7406</v>
      </c>
      <c r="AP37" s="303">
        <v>492</v>
      </c>
      <c r="AQ37" s="304">
        <v>761</v>
      </c>
      <c r="AR37" s="305">
        <v>-35.299999999999997</v>
      </c>
    </row>
    <row r="38" spans="1:46" ht="27" customHeight="1" x14ac:dyDescent="0.15">
      <c r="A38" s="259"/>
      <c r="AK38" s="1136" t="s">
        <v>531</v>
      </c>
      <c r="AL38" s="1137"/>
      <c r="AM38" s="1137"/>
      <c r="AN38" s="1138"/>
      <c r="AO38" s="306" t="s">
        <v>512</v>
      </c>
      <c r="AP38" s="306" t="s">
        <v>512</v>
      </c>
      <c r="AQ38" s="307">
        <v>1</v>
      </c>
      <c r="AR38" s="295" t="s">
        <v>512</v>
      </c>
      <c r="AS38" s="302"/>
    </row>
    <row r="39" spans="1:46" x14ac:dyDescent="0.15">
      <c r="A39" s="259"/>
      <c r="AK39" s="1136" t="s">
        <v>532</v>
      </c>
      <c r="AL39" s="1137"/>
      <c r="AM39" s="1137"/>
      <c r="AN39" s="1138"/>
      <c r="AO39" s="303">
        <v>-73654</v>
      </c>
      <c r="AP39" s="303">
        <v>-4894</v>
      </c>
      <c r="AQ39" s="304">
        <v>-2022</v>
      </c>
      <c r="AR39" s="305">
        <v>142</v>
      </c>
      <c r="AS39" s="302"/>
    </row>
    <row r="40" spans="1:46" ht="27" customHeight="1" x14ac:dyDescent="0.15">
      <c r="A40" s="259"/>
      <c r="AK40" s="1133" t="s">
        <v>533</v>
      </c>
      <c r="AL40" s="1134"/>
      <c r="AM40" s="1134"/>
      <c r="AN40" s="1135"/>
      <c r="AO40" s="303">
        <v>-1466166</v>
      </c>
      <c r="AP40" s="303">
        <v>-97420</v>
      </c>
      <c r="AQ40" s="304">
        <v>-69592</v>
      </c>
      <c r="AR40" s="305">
        <v>40</v>
      </c>
      <c r="AS40" s="302"/>
    </row>
    <row r="41" spans="1:46" x14ac:dyDescent="0.15">
      <c r="A41" s="259"/>
      <c r="AK41" s="1139" t="s">
        <v>301</v>
      </c>
      <c r="AL41" s="1140"/>
      <c r="AM41" s="1140"/>
      <c r="AN41" s="1141"/>
      <c r="AO41" s="303">
        <v>565264</v>
      </c>
      <c r="AP41" s="303">
        <v>37559</v>
      </c>
      <c r="AQ41" s="304">
        <v>30658</v>
      </c>
      <c r="AR41" s="305">
        <v>22.5</v>
      </c>
      <c r="AS41" s="302"/>
    </row>
    <row r="42" spans="1:46" x14ac:dyDescent="0.15">
      <c r="A42" s="259"/>
      <c r="AK42" s="308" t="s">
        <v>534</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535</v>
      </c>
    </row>
    <row r="48" spans="1:46" x14ac:dyDescent="0.15">
      <c r="A48" s="259"/>
      <c r="AK48" s="313" t="s">
        <v>536</v>
      </c>
      <c r="AL48" s="313"/>
      <c r="AM48" s="313"/>
      <c r="AN48" s="313"/>
      <c r="AO48" s="313"/>
      <c r="AP48" s="313"/>
      <c r="AQ48" s="314"/>
      <c r="AR48" s="313"/>
    </row>
    <row r="49" spans="1:44" ht="13.5" customHeight="1" x14ac:dyDescent="0.15">
      <c r="A49" s="259"/>
      <c r="AK49" s="315"/>
      <c r="AL49" s="316"/>
      <c r="AM49" s="1126" t="s">
        <v>503</v>
      </c>
      <c r="AN49" s="1128" t="s">
        <v>537</v>
      </c>
      <c r="AO49" s="1129"/>
      <c r="AP49" s="1129"/>
      <c r="AQ49" s="1129"/>
      <c r="AR49" s="1130"/>
    </row>
    <row r="50" spans="1:44" x14ac:dyDescent="0.15">
      <c r="A50" s="259"/>
      <c r="AK50" s="317"/>
      <c r="AL50" s="318"/>
      <c r="AM50" s="1127"/>
      <c r="AN50" s="319" t="s">
        <v>538</v>
      </c>
      <c r="AO50" s="320" t="s">
        <v>539</v>
      </c>
      <c r="AP50" s="321" t="s">
        <v>540</v>
      </c>
      <c r="AQ50" s="322" t="s">
        <v>541</v>
      </c>
      <c r="AR50" s="323" t="s">
        <v>542</v>
      </c>
    </row>
    <row r="51" spans="1:44" x14ac:dyDescent="0.15">
      <c r="A51" s="259"/>
      <c r="AK51" s="315" t="s">
        <v>543</v>
      </c>
      <c r="AL51" s="316"/>
      <c r="AM51" s="324">
        <v>1729567</v>
      </c>
      <c r="AN51" s="325">
        <v>103660</v>
      </c>
      <c r="AO51" s="326">
        <v>16</v>
      </c>
      <c r="AP51" s="327">
        <v>98507</v>
      </c>
      <c r="AQ51" s="328">
        <v>-7.1</v>
      </c>
      <c r="AR51" s="329">
        <v>23.1</v>
      </c>
    </row>
    <row r="52" spans="1:44" x14ac:dyDescent="0.15">
      <c r="A52" s="259"/>
      <c r="AK52" s="330"/>
      <c r="AL52" s="331" t="s">
        <v>544</v>
      </c>
      <c r="AM52" s="332">
        <v>655372</v>
      </c>
      <c r="AN52" s="333">
        <v>39279</v>
      </c>
      <c r="AO52" s="334">
        <v>-21.5</v>
      </c>
      <c r="AP52" s="335">
        <v>47567</v>
      </c>
      <c r="AQ52" s="336">
        <v>-18.5</v>
      </c>
      <c r="AR52" s="337">
        <v>-3</v>
      </c>
    </row>
    <row r="53" spans="1:44" x14ac:dyDescent="0.15">
      <c r="A53" s="259"/>
      <c r="AK53" s="315" t="s">
        <v>545</v>
      </c>
      <c r="AL53" s="316"/>
      <c r="AM53" s="324">
        <v>2688865</v>
      </c>
      <c r="AN53" s="325">
        <v>165032</v>
      </c>
      <c r="AO53" s="326">
        <v>59.2</v>
      </c>
      <c r="AP53" s="327">
        <v>113347</v>
      </c>
      <c r="AQ53" s="328">
        <v>15.1</v>
      </c>
      <c r="AR53" s="329">
        <v>44.1</v>
      </c>
    </row>
    <row r="54" spans="1:44" x14ac:dyDescent="0.15">
      <c r="A54" s="259"/>
      <c r="AK54" s="330"/>
      <c r="AL54" s="331" t="s">
        <v>544</v>
      </c>
      <c r="AM54" s="332">
        <v>886830</v>
      </c>
      <c r="AN54" s="333">
        <v>54430</v>
      </c>
      <c r="AO54" s="334">
        <v>38.6</v>
      </c>
      <c r="AP54" s="335">
        <v>58728</v>
      </c>
      <c r="AQ54" s="336">
        <v>23.5</v>
      </c>
      <c r="AR54" s="337">
        <v>15.1</v>
      </c>
    </row>
    <row r="55" spans="1:44" x14ac:dyDescent="0.15">
      <c r="A55" s="259"/>
      <c r="AK55" s="315" t="s">
        <v>546</v>
      </c>
      <c r="AL55" s="316"/>
      <c r="AM55" s="324">
        <v>5579111</v>
      </c>
      <c r="AN55" s="325">
        <v>355970</v>
      </c>
      <c r="AO55" s="326">
        <v>115.7</v>
      </c>
      <c r="AP55" s="327">
        <v>125418</v>
      </c>
      <c r="AQ55" s="328">
        <v>10.6</v>
      </c>
      <c r="AR55" s="329">
        <v>105.1</v>
      </c>
    </row>
    <row r="56" spans="1:44" x14ac:dyDescent="0.15">
      <c r="A56" s="259"/>
      <c r="AK56" s="330"/>
      <c r="AL56" s="331" t="s">
        <v>544</v>
      </c>
      <c r="AM56" s="332">
        <v>882511</v>
      </c>
      <c r="AN56" s="333">
        <v>56308</v>
      </c>
      <c r="AO56" s="334">
        <v>3.5</v>
      </c>
      <c r="AP56" s="335">
        <v>60445</v>
      </c>
      <c r="AQ56" s="336">
        <v>2.9</v>
      </c>
      <c r="AR56" s="337">
        <v>0.6</v>
      </c>
    </row>
    <row r="57" spans="1:44" x14ac:dyDescent="0.15">
      <c r="A57" s="259"/>
      <c r="AK57" s="315" t="s">
        <v>547</v>
      </c>
      <c r="AL57" s="316"/>
      <c r="AM57" s="324">
        <v>1495025</v>
      </c>
      <c r="AN57" s="325">
        <v>97472</v>
      </c>
      <c r="AO57" s="326">
        <v>-72.599999999999994</v>
      </c>
      <c r="AP57" s="327">
        <v>108384</v>
      </c>
      <c r="AQ57" s="328">
        <v>-13.6</v>
      </c>
      <c r="AR57" s="329">
        <v>-59</v>
      </c>
    </row>
    <row r="58" spans="1:44" x14ac:dyDescent="0.15">
      <c r="A58" s="259"/>
      <c r="AK58" s="330"/>
      <c r="AL58" s="331" t="s">
        <v>544</v>
      </c>
      <c r="AM58" s="332">
        <v>865447</v>
      </c>
      <c r="AN58" s="333">
        <v>56425</v>
      </c>
      <c r="AO58" s="334">
        <v>0.2</v>
      </c>
      <c r="AP58" s="335">
        <v>51153</v>
      </c>
      <c r="AQ58" s="336">
        <v>-15.4</v>
      </c>
      <c r="AR58" s="337">
        <v>15.6</v>
      </c>
    </row>
    <row r="59" spans="1:44" x14ac:dyDescent="0.15">
      <c r="A59" s="259"/>
      <c r="AK59" s="315" t="s">
        <v>548</v>
      </c>
      <c r="AL59" s="316"/>
      <c r="AM59" s="324">
        <v>1514423</v>
      </c>
      <c r="AN59" s="325">
        <v>100626</v>
      </c>
      <c r="AO59" s="326">
        <v>3.2</v>
      </c>
      <c r="AP59" s="327">
        <v>80959</v>
      </c>
      <c r="AQ59" s="328">
        <v>-25.3</v>
      </c>
      <c r="AR59" s="329">
        <v>28.5</v>
      </c>
    </row>
    <row r="60" spans="1:44" x14ac:dyDescent="0.15">
      <c r="A60" s="259"/>
      <c r="AK60" s="330"/>
      <c r="AL60" s="331" t="s">
        <v>544</v>
      </c>
      <c r="AM60" s="332">
        <v>731015</v>
      </c>
      <c r="AN60" s="333">
        <v>48572</v>
      </c>
      <c r="AO60" s="334">
        <v>-13.9</v>
      </c>
      <c r="AP60" s="335">
        <v>43928</v>
      </c>
      <c r="AQ60" s="336">
        <v>-14.1</v>
      </c>
      <c r="AR60" s="337">
        <v>0.2</v>
      </c>
    </row>
    <row r="61" spans="1:44" x14ac:dyDescent="0.15">
      <c r="A61" s="259"/>
      <c r="AK61" s="315" t="s">
        <v>549</v>
      </c>
      <c r="AL61" s="338"/>
      <c r="AM61" s="324">
        <v>2601398</v>
      </c>
      <c r="AN61" s="325">
        <v>164552</v>
      </c>
      <c r="AO61" s="326">
        <v>24.3</v>
      </c>
      <c r="AP61" s="327">
        <v>105323</v>
      </c>
      <c r="AQ61" s="339">
        <v>-4.0999999999999996</v>
      </c>
      <c r="AR61" s="329">
        <v>28.4</v>
      </c>
    </row>
    <row r="62" spans="1:44" x14ac:dyDescent="0.15">
      <c r="A62" s="259"/>
      <c r="AK62" s="330"/>
      <c r="AL62" s="331" t="s">
        <v>544</v>
      </c>
      <c r="AM62" s="332">
        <v>804235</v>
      </c>
      <c r="AN62" s="333">
        <v>51003</v>
      </c>
      <c r="AO62" s="334">
        <v>1.4</v>
      </c>
      <c r="AP62" s="335">
        <v>52364</v>
      </c>
      <c r="AQ62" s="336">
        <v>-4.3</v>
      </c>
      <c r="AR62" s="337">
        <v>5.7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JU1NTUyQBcWqZyP5T1ypb+8pidEUIvU1ffvD1yuU872ZoHLFsW1wuS6eRecGMDZKlJvtZJ/KmWY2R5uKtsCQ==" saltValue="wsGyngtcpKVd08eVF6BI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551</v>
      </c>
    </row>
    <row r="121" spans="125:125" ht="13.5" hidden="1" customHeight="1" x14ac:dyDescent="0.15">
      <c r="DU121" s="253"/>
    </row>
  </sheetData>
  <sheetProtection algorithmName="SHA-512" hashValue="TTGyqp2AvrRytRQn/lut3TOeqib+bQBnJYUO7dJH1/093UzdnJUQrr7vnJGBbjXIkcgde4vaDNCfbsg2jiTYkw==" saltValue="Btzhy0woV6gw0MBVyDax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552</v>
      </c>
    </row>
  </sheetData>
  <sheetProtection algorithmName="SHA-512" hashValue="qwcHGR/9LnG0mIEzDXCfmbB+gLWHsJOOj0dvQ4lNA9D/zP/NjhZ+mJjPGS7DYrcFVYhzRGgVSOnECqdWsU2A2g==" saltValue="Lvm2AB3m80rTm6UupYRX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52" t="s">
        <v>3</v>
      </c>
      <c r="D47" s="1152"/>
      <c r="E47" s="1153"/>
      <c r="F47" s="11">
        <v>13.26</v>
      </c>
      <c r="G47" s="12">
        <v>16.649999999999999</v>
      </c>
      <c r="H47" s="12">
        <v>13.2</v>
      </c>
      <c r="I47" s="12">
        <v>13.25</v>
      </c>
      <c r="J47" s="13">
        <v>12.69</v>
      </c>
    </row>
    <row r="48" spans="2:10" ht="57.75" customHeight="1" x14ac:dyDescent="0.15">
      <c r="B48" s="14"/>
      <c r="C48" s="1154" t="s">
        <v>4</v>
      </c>
      <c r="D48" s="1154"/>
      <c r="E48" s="1155"/>
      <c r="F48" s="15">
        <v>7.74</v>
      </c>
      <c r="G48" s="16">
        <v>3.3</v>
      </c>
      <c r="H48" s="16">
        <v>5.0999999999999996</v>
      </c>
      <c r="I48" s="16">
        <v>3.19</v>
      </c>
      <c r="J48" s="17">
        <v>6.14</v>
      </c>
    </row>
    <row r="49" spans="2:10" ht="57.75" customHeight="1" thickBot="1" x14ac:dyDescent="0.2">
      <c r="B49" s="18"/>
      <c r="C49" s="1156" t="s">
        <v>5</v>
      </c>
      <c r="D49" s="1156"/>
      <c r="E49" s="1157"/>
      <c r="F49" s="19" t="s">
        <v>558</v>
      </c>
      <c r="G49" s="20" t="s">
        <v>559</v>
      </c>
      <c r="H49" s="20" t="s">
        <v>560</v>
      </c>
      <c r="I49" s="20" t="s">
        <v>561</v>
      </c>
      <c r="J49" s="21" t="s">
        <v>562</v>
      </c>
    </row>
    <row r="50" spans="2:10" x14ac:dyDescent="0.15"/>
  </sheetData>
  <sheetProtection algorithmName="SHA-512" hashValue="uklaDeo01/02mtL0u1cu0fhls+MihPAsJegldvhIyOqTxg9XbKlM89UNJVFYK8qsW4uPV8B31+qtrMjKbnUPqQ==" saltValue="uxo/tCbbCrsGhCgPbog2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南川　達哉</cp:lastModifiedBy>
  <dcterms:created xsi:type="dcterms:W3CDTF">2024-03-14T00:38:05Z</dcterms:created>
  <dcterms:modified xsi:type="dcterms:W3CDTF">2025-03-06T02:37:49Z</dcterms:modified>
  <cp:category/>
</cp:coreProperties>
</file>