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hiyo\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<sst xmlns="http://schemas.openxmlformats.org/spreadsheetml/2006/main" count="1073" uniqueCount="589">
  <si>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</si>
  <si>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</si>
  <si>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</si>
  <si>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</si>
  <si>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</si>
  <si>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</si>
  <si>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</si>
  <si>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</si>
  <si>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</si>
  <si>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</si>
  <si>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</si>
  <si>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</si>
  <si>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</si>
  <si>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</si>
  <si>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</si>
  <si>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</si>
  <si>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</si>
  <si>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</si>
  <si>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</si>
  <si>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</si>
  <si>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</si>
  <si>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</si>
  <si>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</si>
  <si>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</si>
  <si>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</si>
  <si>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</si>
  <si>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</si>
  <si>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</si>
  <si>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</si>
  <si>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</si>
  <si>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</si>
  <si>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</si>
  <si>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</si>
  <si>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</si>
  <si>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</si>
  <si>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</si>
  <si>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</si>
  <si>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</si>
  <si>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</si>
  <si>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</si>
  <si>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</si>
  <si>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</si>
  <si>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</si>
  <si>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</si>
  <si>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</si>
  <si>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</si>
  <si>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</si>
  <si>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</si>
  <si>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</si>
  <si>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</si>
  <si>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</si>
  <si>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</si>
  <si>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</si>
  <si>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</si>
  <si>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</si>
  <si>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</si>
  <si>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</si>
  <si>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</si>
  <si>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</si>
  <si>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</si>
  <si>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</si>
  <si>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</si>
  <si>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</si>
  <si>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</si>
  <si>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</si>
  <si>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</si>
  <si>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</si>
  <si>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</si>
  <si>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</si>
  <si>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</si>
  <si>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</si>
  <si>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</si>
  <si>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</si>
  <si>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</si>
  <si>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</si>
  <si>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</si>
  <si>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</si>
  <si>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</si>
  <si>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</si>
  <si>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</si>
  <si>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</si>
  <si>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</si>
  <si>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</si>
  <si>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</si>
  <si>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</si>
  <si>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</si>
  <si>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</si>
  <si>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</si>
  <si>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</si>
  <si>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</si>
  <si>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</si>
  <si>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</si>
  <si>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</si>
  <si>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</si>
  <si>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</si>
  <si>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</si>
  <si>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</si>
  <si>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</si>
  <si>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</si>
  <si>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</si>
  <si>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</si>
  <si>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</si>
  <si>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</si>
  <si>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</si>
  <si>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</si>
  <si>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</si>
  <si>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</si>
  <si>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</si>
  <si>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</si>
  <si>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</si>
  <si>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</si>
  <si>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</si>
  <si>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</si>
  <si>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</si>
  <si>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</si>
  <si>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</si>
  <si>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</si>
  <si>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</si>
  <si>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</si>
  <si>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</si>
  <si>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</si>
  <si>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</si>
  <si>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</si>
  <si>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</si>
  <si>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</si>
  <si>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</si>
  <si>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</si>
  <si>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</si>
  <si>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</si>
  <si>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</si>
  <si>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</si>
  <si>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</si>
  <si>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</si>
  <si>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</si>
  <si>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</si>
  <si>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</si>
  <si>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</si>
  <si>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</si>
  <si>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</si>
  <si>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</si>
  <si>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</si>
  <si>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</si>
  <si>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</si>
  <si>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</si>
  <si>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</si>
  <si>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</si>
  <si>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</si>
  <si>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</si>
  <si>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</si>
  <si>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</si>
  <si>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</si>
  <si>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</si>
  <si>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</si>
  <si>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</si>
  <si>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</si>
  <si>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</si>
  <si>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</si>
  <si>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</si>
  <si>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</si>
  <si>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</si>
  <si>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</si>
  <si>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</si>
  <si>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</si>
  <si>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</si>
  <si>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</si>
  <si>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</si>
  <si>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</si>
  <si>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</si>
  <si>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</si>
  <si>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</si>
  <si>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</si>
  <si>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</si>
  <si>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</si>
  <si>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</si>
  <si>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</si>
  <si>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</si>
  <si>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</si>
  <si>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</si>
  <si>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</si>
  <si>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</si>
  <si>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</si>
  <si>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</si>
  <si>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</si>
  <si>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</si>
  <si>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</si>
  <si>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</si>
  <si>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</si>
  <si>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</si>
  <si>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</si>
  <si>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</si>
  <si>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</si>
  <si>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</si>
  <si>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</si>
  <si>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</si>
  <si>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</si>
  <si>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</si>
  <si>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</si>
  <si>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</si>
  <si>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</si>
  <si>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</si>
  <si>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</si>
  <si>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</si>
  <si>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</si>
  <si>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</si>
  <si>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</si>
  <si>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</si>
  <si>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</si>
  <si>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</si>
  <si>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</si>
  <si>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</si>
  <si>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</si>
  <si>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</si>
  <si>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</si>
  <si>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</si>
  <si>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</si>
  <si>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</si>
  <si>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北海道八雲町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</si>
  <si>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</si>
  <si>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</si>
  <si>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</si>
  <si>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</si>
  <si>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</si>
  <si>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</si>
  <si>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</si>
  <si>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</si>
  <si>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</si>
  <si>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</si>
  <si>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</si>
  <si>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</si>
  <si>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</si>
  <si>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</si>
  <si>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</si>
  <si>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</si>
  <si>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</si>
  <si>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</si>
  <si>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</si>
  <si>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</si>
  <si>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</si>
  <si>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</si>
  <si>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</si>
  <si>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</si>
  <si>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</si>
  <si>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</si>
  <si>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</si>
  <si>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</si>
  <si>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</si>
  <si>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</si>
  <si>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</si>
  <si>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</si>
  <si>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</si>
  <si>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</si>
  <si>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</si>
  <si>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</si>
  <si>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</si>
  <si>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</si>
  <si>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</si>
  <si>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</si>
  <si>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</si>
  <si>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</si>
  <si>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</si>
  <si>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</si>
  <si>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</si>
  <si>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</si>
  <si>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</si>
  <si>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</si>
  <si>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</si>
  <si>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</si>
  <si>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</si>
  <si>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</si>
  <si>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</si>
  <si>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</si>
  <si>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</si>
  <si>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</si>
  <si>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</si>
  <si>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</si>
  <si>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</si>
  <si>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</si>
  <si>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</si>
  <si>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</si>
  <si>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</si>
  <si>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</si>
  <si>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</si>
  <si>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</si>
  <si>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</si>
  <si>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</si>
  <si>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</si>
  <si>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</si>
  <si>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</si>
  <si>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</si>
  <si>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</si>
  <si>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</si>
  <si>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</si>
  <si>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</si>
  <si>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</si>
  <si>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</si>
  <si>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</si>
  <si>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</si>
  <si>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</si>
  <si>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</si>
  <si>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</si>
  <si>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</si>
  <si>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</si>
  <si>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</si>
  <si>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</si>
  <si>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</si>
  <si>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</si>
  <si>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</si>
  <si>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</si>
  <si>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</si>
  <si>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</si>
  <si>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</si>
  <si>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</si>
  <si>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</si>
  <si>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</si>
  <si>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</si>
  <si>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</si>
  <si>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</si>
  <si>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</si>
  <si>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</si>
  <si>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</si>
  <si>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</si>
  <si>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</si>
  <si>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</si>
  <si>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</si>
  <si>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</si>
  <si>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</si>
  <si>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</si>
  <si>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</si>
  <si>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</si>
  <si>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</si>
  <si>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</si>
  <si>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</si>
  <si>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</si>
  <si>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</si>
  <si>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</si>
  <si>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</si>
  <si>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</si>
  <si>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</si>
  <si>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</si>
  <si>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</si>
  <si>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</si>
  <si>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</si>
  <si>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</si>
  <si>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</si>
  <si>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</si>
  <si>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</si>
  <si>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</si>
  <si>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</si>
  <si>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</si>
  <si>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</si>
  <si>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</si>
  <si>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</si>
  <si>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</si>
  <si>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</si>
  <si>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</si>
  <si>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</si>
  <si>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</si>
  <si>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</si>
  <si>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</si>
  <si>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</si>
  <si>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</si>
  <si>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</si>
  <si>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</si>
  <si>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</si>
  <si>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</si>
  <si>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</si>
  <si>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</si>
  <si>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t>
    <phoneticPr fontId="5"/>
  </si>
  <si>
    <t>歳出合計</t>
    <phoneticPr fontId="5"/>
  </si>
  <si>
    <t>(2)各会計、関係団体の財政状況及び健全化判断比率（市町村）</t>
    <rPh sb="26" eb="29">
      <t>シチョウソン</t>
    </rPh>
    <phoneticPr fontId="5"/>
  </si>
  <si>
    <t>令和4年度</t>
  </si>
  <si>
    <t>北海道八雲町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</si>
  <si>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</si>
  <si>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</si>
  <si>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</si>
  <si>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</si>
  <si>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</si>
  <si>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</si>
  <si>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</si>
  <si>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</si>
  <si>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</si>
  <si>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</si>
  <si>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</si>
  <si>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</si>
  <si>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</si>
  <si>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</si>
  <si>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</si>
  <si>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</si>
  <si>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</si>
  <si>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</si>
  <si>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</si>
  <si>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</si>
  <si>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</si>
  <si>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</si>
  <si>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</si>
  <si>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</si>
  <si>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</si>
  <si>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</si>
  <si>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</si>
  <si>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</si>
  <si>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</si>
  <si>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</si>
  <si>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</si>
  <si>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</si>
  <si>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</si>
  <si>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</si>
  <si>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</si>
  <si>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</si>
  <si>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</si>
  <si>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八雲町病院事業会計</t>
    <phoneticPr fontId="5"/>
  </si>
  <si>
    <t>法適用企業</t>
    <phoneticPr fontId="5"/>
  </si>
  <si>
    <t>八雲町水道事業会計</t>
    <phoneticPr fontId="5"/>
  </si>
  <si>
    <t>法適用企業</t>
    <phoneticPr fontId="5"/>
  </si>
  <si>
    <t>八雲町熊石地域簡易水道事業特別会計</t>
    <phoneticPr fontId="5"/>
  </si>
  <si>
    <t>法非適用企業</t>
    <phoneticPr fontId="5"/>
  </si>
  <si>
    <t>八雲町下水道事業特別会計</t>
    <phoneticPr fontId="5"/>
  </si>
  <si>
    <t>法非適用企業</t>
    <phoneticPr fontId="5"/>
  </si>
  <si>
    <t>八雲町農業集落排水事業特別会計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</si>
  <si>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</si>
  <si>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</si>
  <si>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</si>
  <si>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</si>
  <si>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</si>
  <si>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</si>
  <si>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</si>
  <si>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</si>
  <si>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</si>
  <si>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</si>
  <si>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</si>
  <si>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</si>
  <si>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</si>
  <si>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</si>
  <si>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</si>
  <si>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</si>
  <si>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</si>
  <si>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</si>
  <si>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</si>
  <si>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</si>
  <si>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</si>
  <si>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</si>
  <si>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</si>
  <si>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</si>
  <si>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</si>
  <si>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</si>
  <si>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</si>
  <si>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</si>
  <si>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</si>
  <si>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</si>
  <si>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</si>
  <si>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</si>
  <si>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</si>
  <si>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</si>
  <si>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</si>
  <si>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</si>
  <si>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</si>
  <si>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</si>
  <si>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</si>
  <si>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</si>
  <si>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</si>
  <si>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</si>
  <si>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</si>
  <si>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</si>
  <si>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</si>
  <si>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</si>
  <si>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</si>
  <si>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</si>
  <si>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</si>
  <si>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</si>
  <si>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</si>
  <si>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</si>
  <si>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</si>
  <si>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</si>
  <si>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</si>
  <si>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</si>
  <si>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</si>
  <si>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</si>
  <si>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</si>
  <si>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</si>
  <si>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</si>
  <si>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</si>
  <si>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</si>
  <si>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</si>
  <si>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</si>
  <si>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</si>
  <si>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</si>
  <si>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</si>
  <si>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</si>
  <si>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</si>
  <si>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</si>
  <si>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</si>
  <si>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</si>
  <si>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</si>
  <si>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</si>
  <si>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</si>
  <si>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</si>
  <si>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</si>
  <si>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</si>
  <si>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</si>
  <si>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</si>
  <si>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</si>
  <si>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</si>
  <si>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</si>
  <si>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</si>
  <si>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</si>
  <si>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</si>
  <si>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</si>
  <si>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</si>
  <si>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</si>
  <si>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</si>
  <si>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</si>
  <si>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</si>
  <si>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</si>
  <si>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</si>
  <si>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</si>
  <si>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</si>
  <si>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</si>
  <si>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</si>
  <si>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</si>
  <si>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</si>
  <si>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</si>
  <si>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</si>
  <si>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</si>
  <si>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</si>
  <si>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</si>
  <si>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</si>
  <si>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</si>
  <si>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</si>
  <si>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</si>
  <si>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</si>
  <si>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</si>
  <si>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</si>
  <si>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</si>
  <si>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</si>
  <si>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</si>
  <si>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</si>
  <si>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</si>
  <si>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</si>
  <si>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</si>
  <si>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</si>
  <si>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</si>
  <si>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</si>
  <si>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</si>
  <si>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</si>
  <si>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</si>
  <si>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</si>
  <si>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</si>
  <si>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</si>
  <si>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</si>
  <si>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</si>
  <si>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</si>
  <si>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</si>
  <si>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</si>
  <si>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</si>
  <si>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</si>
  <si>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</si>
  <si>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</si>
  <si>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</si>
  <si>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</si>
  <si>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4.57</t>
  </si>
  <si>
    <t>▲ 7.44</t>
  </si>
  <si>
    <t>▲ 3.21</t>
  </si>
  <si>
    <t>▲ 4.63</t>
  </si>
  <si>
    <t>▲ 0.24</t>
  </si>
  <si>
    <t>八雲町病院事業会計</t>
  </si>
  <si>
    <t>八雲町水道事業会計</t>
  </si>
  <si>
    <t>一般会計</t>
  </si>
  <si>
    <t>国民健康保険事業特別会計</t>
  </si>
  <si>
    <t>介護保険（保険）事業特別会計</t>
  </si>
  <si>
    <t>後期高齢者医療事業特別会計</t>
  </si>
  <si>
    <t>介護保険（サービス）事業特別会計</t>
  </si>
  <si>
    <t>八雲町熊石地域簡易水道事業特別会計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</si>
  <si>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</si>
  <si>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</si>
  <si>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</si>
  <si>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</si>
  <si>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</si>
  <si>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</si>
  <si>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</si>
  <si>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</si>
  <si>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渡島・檜山地方税滞納整理機構</t>
    <rPh sb="0" eb="2">
      <t>オシマ</t>
    </rPh>
    <rPh sb="3" eb="5">
      <t>ヒヤマ</t>
    </rPh>
    <rPh sb="5" eb="7">
      <t>チホウ</t>
    </rPh>
    <rPh sb="7" eb="8">
      <t>ゼイ</t>
    </rPh>
    <rPh sb="8" eb="14">
      <t>タイノウセイリキコウ</t>
    </rPh>
    <phoneticPr fontId="2"/>
  </si>
  <si>
    <t>渡島廃棄物処理広域連合</t>
    <rPh sb="0" eb="2">
      <t>オシマ</t>
    </rPh>
    <rPh sb="2" eb="7">
      <t>ハイキブツショリ</t>
    </rPh>
    <rPh sb="7" eb="11">
      <t>コウイキレンゴウ</t>
    </rPh>
    <phoneticPr fontId="2"/>
  </si>
  <si>
    <t>南部檜山衛生処理組合</t>
    <rPh sb="0" eb="2">
      <t>ナンブ</t>
    </rPh>
    <rPh sb="2" eb="4">
      <t>ヒヤマ</t>
    </rPh>
    <rPh sb="4" eb="6">
      <t>エイセイ</t>
    </rPh>
    <rPh sb="6" eb="10">
      <t>ショリクミアイ</t>
    </rPh>
    <phoneticPr fontId="2"/>
  </si>
  <si>
    <t>株式会社　青年舎</t>
    <rPh sb="0" eb="4">
      <t>カブシキカイシャ</t>
    </rPh>
    <rPh sb="5" eb="8">
      <t>セイネンシャ</t>
    </rPh>
    <phoneticPr fontId="2"/>
  </si>
  <si>
    <t>株式会社　木蓮</t>
    <rPh sb="0" eb="4">
      <t>カブシキカイシャ</t>
    </rPh>
    <rPh sb="5" eb="7">
      <t>モクレン</t>
    </rPh>
    <phoneticPr fontId="2"/>
  </si>
  <si>
    <t>ふるさと応援基金</t>
    <rPh sb="4" eb="8">
      <t>オウエンキキン</t>
    </rPh>
    <phoneticPr fontId="5"/>
  </si>
  <si>
    <t>公共施設整備基金</t>
    <rPh sb="0" eb="2">
      <t>コウキョウ</t>
    </rPh>
    <rPh sb="2" eb="8">
      <t>シセツセイビキキン</t>
    </rPh>
    <phoneticPr fontId="5"/>
  </si>
  <si>
    <t>地域振興基金</t>
    <rPh sb="0" eb="6">
      <t>チイキシンコウキキン</t>
    </rPh>
    <phoneticPr fontId="5"/>
  </si>
  <si>
    <t>まちづくり振興基金</t>
    <rPh sb="5" eb="9">
      <t>シンコウキキン</t>
    </rPh>
    <phoneticPr fontId="5"/>
  </si>
  <si>
    <t>ふるさと振興基金</t>
    <rPh sb="4" eb="8">
      <t>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</si>
</sst>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32E0-4E8C-B6FB-3DD2F8064C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103660</c:v>
                </c:pt>
                <c:pt idx="1">
                  <c:v>165032</c:v>
                </c:pt>
                <c:pt idx="2">
                  <c:v>355970</c:v>
                </c:pt>
                <c:pt idx="3">
                  <c:v>97472</c:v>
                </c:pt>
                <c:pt idx="4">
                  <c:v>100626</c:v>
                </c:pt>
              </c:numCache>
            </c:numRef>
          </c:val>
          <c:smooth val="0"/>
          <c:extLst>
            <c:ext xmlns:c16="http://schemas.microsoft.com/office/drawing/2014/chart" uri="{C3380CC4-5D6E-409C-BE32-E72D297353CC}">
              <c16:uniqueId val="{00000001-32E0-4E8C-B6FB-3DD2F8064C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7.74</c:v>
                </c:pt>
                <c:pt idx="1">
                  <c:v>3.3</c:v>
                </c:pt>
                <c:pt idx="2">
                  <c:v>5.0999999999999996</c:v>
                </c:pt>
                <c:pt idx="3">
                  <c:v>3.19</c:v>
                </c:pt>
                <c:pt idx="4">
                  <c:v>6.14</c:v>
                </c:pt>
              </c:numCache>
            </c:numRef>
          </c:val>
          <c:extLst>
            <c:ext xmlns:c16="http://schemas.microsoft.com/office/drawing/2014/chart" uri="{C3380CC4-5D6E-409C-BE32-E72D297353CC}">
              <c16:uniqueId val="{00000000-CB20-43A0-8DD1-632C8A2126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13.26</c:v>
                </c:pt>
                <c:pt idx="1">
                  <c:v>16.649999999999999</c:v>
                </c:pt>
                <c:pt idx="2">
                  <c:v>13.2</c:v>
                </c:pt>
                <c:pt idx="3">
                  <c:v>13.25</c:v>
                </c:pt>
                <c:pt idx="4">
                  <c:v>12.69</c:v>
                </c:pt>
              </c:numCache>
            </c:numRef>
          </c:val>
          <c:extLst>
            <c:ext xmlns:c16="http://schemas.microsoft.com/office/drawing/2014/chart" uri="{C3380CC4-5D6E-409C-BE32-E72D297353CC}">
              <c16:uniqueId val="{00000001-CB20-43A0-8DD1-632C8A2126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-4.57</c:v>
                </c:pt>
                <c:pt idx="1">
                  <c:v>-7.44</c:v>
                </c:pt>
                <c:pt idx="2">
                  <c:v>-3.21</c:v>
                </c:pt>
                <c:pt idx="3">
                  <c:v>-4.63</c:v>
                </c:pt>
                <c:pt idx="4">
                  <c:v>-0.24</c:v>
                </c:pt>
              </c:numCache>
            </c:numRef>
          </c:val>
          <c:smooth val="0"/>
          <c:extLst>
            <c:ext xmlns:c16="http://schemas.microsoft.com/office/drawing/2014/chart" uri="{C3380CC4-5D6E-409C-BE32-E72D297353CC}">
              <c16:uniqueId val="{00000002-CB20-43A0-8DD1-632C8A2126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7B-4FE8-9A30-CEF38E7F03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7B-4FE8-9A30-CEF38E7F0382}"/>
            </c:ext>
          </c:extLst>
        </c:ser>
        <c:ser>
          <c:idx val="2"/>
          <c:order val="2"/>
          <c:tx>
            <c:strRef>
              <c:f>データシート!$A$29</c:f>
              <c:strCache>
                <c:ptCount val="1"/>
                <c:pt idx="0">
                  <c:v>八雲町熊石地域簡易水道事業特別会計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7B-4FE8-9A30-CEF38E7F0382}"/>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3-D07B-4FE8-9A30-CEF38E7F038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D07B-4FE8-9A30-CEF38E7F0382}"/>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0.65</c:v>
                </c:pt>
                <c:pt idx="4">
                  <c:v>#N/A</c:v>
                </c:pt>
                <c:pt idx="5">
                  <c:v>0.52</c:v>
                </c:pt>
                <c:pt idx="6">
                  <c:v>#N/A</c:v>
                </c:pt>
                <c:pt idx="7">
                  <c:v>0.23</c:v>
                </c:pt>
                <c:pt idx="8">
                  <c:v>#N/A</c:v>
                </c:pt>
                <c:pt idx="9">
                  <c:v>0.16</c:v>
                </c:pt>
              </c:numCache>
            </c:numRef>
          </c:val>
          <c:extLst>
            <c:ext xmlns:c16="http://schemas.microsoft.com/office/drawing/2014/chart" uri="{C3380CC4-5D6E-409C-BE32-E72D297353CC}">
              <c16:uniqueId val="{00000005-D07B-4FE8-9A30-CEF38E7F038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0.48</c:v>
                </c:pt>
                <c:pt idx="2">
                  <c:v>#N/A</c:v>
                </c:pt>
                <c:pt idx="3">
                  <c:v>0.56000000000000005</c:v>
                </c:pt>
                <c:pt idx="4">
                  <c:v>#N/A</c:v>
                </c:pt>
                <c:pt idx="5">
                  <c:v>0.44</c:v>
                </c:pt>
                <c:pt idx="6">
                  <c:v>#N/A</c:v>
                </c:pt>
                <c:pt idx="7">
                  <c:v>0.54</c:v>
                </c:pt>
                <c:pt idx="8">
                  <c:v>#N/A</c:v>
                </c:pt>
                <c:pt idx="9">
                  <c:v>0.35</c:v>
                </c:pt>
              </c:numCache>
            </c:numRef>
          </c:val>
          <c:extLst>
            <c:ext xmlns:c16="http://schemas.microsoft.com/office/drawing/2014/chart" uri="{C3380CC4-5D6E-409C-BE32-E72D297353CC}">
              <c16:uniqueId val="{00000006-D07B-4FE8-9A30-CEF38E7F03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7.73</c:v>
                </c:pt>
                <c:pt idx="2">
                  <c:v>#N/A</c:v>
                </c:pt>
                <c:pt idx="3">
                  <c:v>3.3</c:v>
                </c:pt>
                <c:pt idx="4">
                  <c:v>#N/A</c:v>
                </c:pt>
                <c:pt idx="5">
                  <c:v>5.09</c:v>
                </c:pt>
                <c:pt idx="6">
                  <c:v>#N/A</c:v>
                </c:pt>
                <c:pt idx="7">
                  <c:v>3.19</c:v>
                </c:pt>
                <c:pt idx="8">
                  <c:v>#N/A</c:v>
                </c:pt>
                <c:pt idx="9">
                  <c:v>6.14</c:v>
                </c:pt>
              </c:numCache>
            </c:numRef>
          </c:val>
          <c:extLst>
            <c:ext xmlns:c16="http://schemas.microsoft.com/office/drawing/2014/chart" uri="{C3380CC4-5D6E-409C-BE32-E72D297353CC}">
              <c16:uniqueId val="{00000007-D07B-4FE8-9A30-CEF38E7F0382}"/>
            </c:ext>
          </c:extLst>
        </c:ser>
        <c:ser>
          <c:idx val="8"/>
          <c:order val="8"/>
          <c:tx>
            <c:strRef>
              <c:f>データシート!$A$35</c:f>
              <c:strCache>
                <c:ptCount val="1"/>
                <c:pt idx="0">
                  <c:v>八雲町水道事業会計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6.45</c:v>
                </c:pt>
                <c:pt idx="2">
                  <c:v>#N/A</c:v>
                </c:pt>
                <c:pt idx="3">
                  <c:v>6.66</c:v>
                </c:pt>
                <c:pt idx="4">
                  <c:v>#N/A</c:v>
                </c:pt>
                <c:pt idx="5">
                  <c:v>6.68</c:v>
                </c:pt>
                <c:pt idx="6">
                  <c:v>#N/A</c:v>
                </c:pt>
                <c:pt idx="7">
                  <c:v>6.52</c:v>
                </c:pt>
                <c:pt idx="8">
                  <c:v>#N/A</c:v>
                </c:pt>
                <c:pt idx="9">
                  <c:v>7.04</c:v>
                </c:pt>
              </c:numCache>
            </c:numRef>
          </c:val>
          <c:extLst>
            <c:ext xmlns:c16="http://schemas.microsoft.com/office/drawing/2014/chart" uri="{C3380CC4-5D6E-409C-BE32-E72D297353CC}">
              <c16:uniqueId val="{00000008-D07B-4FE8-9A30-CEF38E7F0382}"/>
            </c:ext>
          </c:extLst>
        </c:ser>
        <c:ser>
          <c:idx val="9"/>
          <c:order val="9"/>
          <c:tx>
            <c:strRef>
              <c:f>データシート!$A$36</c:f>
              <c:strCache>
                <c:ptCount val="1"/>
                <c:pt idx="0">
                  <c:v>八雲町病院事業会計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3.41</c:v>
                </c:pt>
                <c:pt idx="2">
                  <c:v>#N/A</c:v>
                </c:pt>
                <c:pt idx="3">
                  <c:v>4.5999999999999996</c:v>
                </c:pt>
                <c:pt idx="4">
                  <c:v>#N/A</c:v>
                </c:pt>
                <c:pt idx="5">
                  <c:v>11.11</c:v>
                </c:pt>
                <c:pt idx="6">
                  <c:v>#N/A</c:v>
                </c:pt>
                <c:pt idx="7">
                  <c:v>20.47</c:v>
                </c:pt>
                <c:pt idx="8">
                  <c:v>#N/A</c:v>
                </c:pt>
                <c:pt idx="9">
                  <c:v>28.81</c:v>
                </c:pt>
              </c:numCache>
            </c:numRef>
          </c:val>
          <c:extLst>
            <c:ext xmlns:c16="http://schemas.microsoft.com/office/drawing/2014/chart" uri="{C3380CC4-5D6E-409C-BE32-E72D297353CC}">
              <c16:uniqueId val="{00000009-D07B-4FE8-9A30-CEF38E7F03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1425</c:v>
                </c:pt>
                <c:pt idx="5">
                  <c:v>1463</c:v>
                </c:pt>
                <c:pt idx="8">
                  <c:v>1510</c:v>
                </c:pt>
                <c:pt idx="11">
                  <c:v>1584</c:v>
                </c:pt>
                <c:pt idx="14">
                  <c:v>1541</c:v>
                </c:pt>
              </c:numCache>
            </c:numRef>
          </c:val>
          <c:extLst>
            <c:ext xmlns:c16="http://schemas.microsoft.com/office/drawing/2014/chart" uri="{C3380CC4-5D6E-409C-BE32-E72D297353CC}">
              <c16:uniqueId val="{00000000-6C03-49CA-A622-B197D0118B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03-49CA-A622-B197D0118B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8</c:v>
                </c:pt>
                <c:pt idx="6">
                  <c:v>6</c:v>
                </c:pt>
                <c:pt idx="9">
                  <c:v>10</c:v>
                </c:pt>
                <c:pt idx="12">
                  <c:v>7</c:v>
                </c:pt>
              </c:numCache>
            </c:numRef>
          </c:val>
          <c:extLst>
            <c:ext xmlns:c16="http://schemas.microsoft.com/office/drawing/2014/chart" uri="{C3380CC4-5D6E-409C-BE32-E72D297353CC}">
              <c16:uniqueId val="{00000002-6C03-49CA-A622-B197D0118B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13</c:v>
                </c:pt>
                <c:pt idx="9">
                  <c:v>32</c:v>
                </c:pt>
                <c:pt idx="12">
                  <c:v>31</c:v>
                </c:pt>
              </c:numCache>
            </c:numRef>
          </c:val>
          <c:extLst>
            <c:ext xmlns:c16="http://schemas.microsoft.com/office/drawing/2014/chart" uri="{C3380CC4-5D6E-409C-BE32-E72D297353CC}">
              <c16:uniqueId val="{00000003-6C03-49CA-A622-B197D0118B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636</c:v>
                </c:pt>
                <c:pt idx="3">
                  <c:v>839</c:v>
                </c:pt>
                <c:pt idx="6">
                  <c:v>817</c:v>
                </c:pt>
                <c:pt idx="9">
                  <c:v>893</c:v>
                </c:pt>
                <c:pt idx="12">
                  <c:v>718</c:v>
                </c:pt>
              </c:numCache>
            </c:numRef>
          </c:val>
          <c:extLst>
            <c:ext xmlns:c16="http://schemas.microsoft.com/office/drawing/2014/chart" uri="{C3380CC4-5D6E-409C-BE32-E72D297353CC}">
              <c16:uniqueId val="{00000004-6C03-49CA-A622-B197D0118B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3-49CA-A622-B197D0118B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03-49CA-A622-B197D0118B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1386</c:v>
                </c:pt>
                <c:pt idx="3">
                  <c:v>1427</c:v>
                </c:pt>
                <c:pt idx="6">
                  <c:v>1459</c:v>
                </c:pt>
                <c:pt idx="9">
                  <c:v>1473</c:v>
                </c:pt>
                <c:pt idx="12">
                  <c:v>1348</c:v>
                </c:pt>
              </c:numCache>
            </c:numRef>
          </c:val>
          <c:extLst>
            <c:ext xmlns:c16="http://schemas.microsoft.com/office/drawing/2014/chart" uri="{C3380CC4-5D6E-409C-BE32-E72D297353CC}">
              <c16:uniqueId val="{00000007-6C03-49CA-A622-B197D0118B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609</c:v>
                </c:pt>
                <c:pt idx="2">
                  <c:v>#N/A</c:v>
                </c:pt>
                <c:pt idx="3">
                  <c:v>#N/A</c:v>
                </c:pt>
                <c:pt idx="4">
                  <c:v>812</c:v>
                </c:pt>
                <c:pt idx="5">
                  <c:v>#N/A</c:v>
                </c:pt>
                <c:pt idx="6">
                  <c:v>#N/A</c:v>
                </c:pt>
                <c:pt idx="7">
                  <c:v>785</c:v>
                </c:pt>
                <c:pt idx="8">
                  <c:v>#N/A</c:v>
                </c:pt>
                <c:pt idx="9">
                  <c:v>#N/A</c:v>
                </c:pt>
                <c:pt idx="10">
                  <c:v>824</c:v>
                </c:pt>
                <c:pt idx="11">
                  <c:v>#N/A</c:v>
                </c:pt>
                <c:pt idx="12">
                  <c:v>#N/A</c:v>
                </c:pt>
                <c:pt idx="13">
                  <c:v>563</c:v>
                </c:pt>
                <c:pt idx="14">
                  <c:v>#N/A</c:v>
                </c:pt>
              </c:numCache>
            </c:numRef>
          </c:val>
          <c:smooth val="0"/>
          <c:extLst>
            <c:ext xmlns:c16="http://schemas.microsoft.com/office/drawing/2014/chart" uri="{C3380CC4-5D6E-409C-BE32-E72D297353CC}">
              <c16:uniqueId val="{00000008-6C03-49CA-A622-B197D0118B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15255</c:v>
                </c:pt>
                <c:pt idx="5">
                  <c:v>15566</c:v>
                </c:pt>
                <c:pt idx="8">
                  <c:v>16223</c:v>
                </c:pt>
                <c:pt idx="11">
                  <c:v>15585</c:v>
                </c:pt>
                <c:pt idx="14">
                  <c:v>14889</c:v>
                </c:pt>
              </c:numCache>
            </c:numRef>
          </c:val>
          <c:extLst>
            <c:ext xmlns:c16="http://schemas.microsoft.com/office/drawing/2014/chart" uri="{C3380CC4-5D6E-409C-BE32-E72D297353CC}">
              <c16:uniqueId val="{00000000-25A6-4191-948E-404A980116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406</c:v>
                </c:pt>
                <c:pt idx="5">
                  <c:v>344</c:v>
                </c:pt>
                <c:pt idx="8">
                  <c:v>295</c:v>
                </c:pt>
                <c:pt idx="11">
                  <c:v>260</c:v>
                </c:pt>
                <c:pt idx="14">
                  <c:v>222</c:v>
                </c:pt>
              </c:numCache>
            </c:numRef>
          </c:val>
          <c:extLst>
            <c:ext xmlns:c16="http://schemas.microsoft.com/office/drawing/2014/chart" uri="{C3380CC4-5D6E-409C-BE32-E72D297353CC}">
              <c16:uniqueId val="{00000001-25A6-4191-948E-404A980116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6436</c:v>
                </c:pt>
                <c:pt idx="5">
                  <c:v>6578</c:v>
                </c:pt>
                <c:pt idx="8">
                  <c:v>6324</c:v>
                </c:pt>
                <c:pt idx="11">
                  <c:v>10528</c:v>
                </c:pt>
                <c:pt idx="14">
                  <c:v>12242</c:v>
                </c:pt>
              </c:numCache>
            </c:numRef>
          </c:val>
          <c:extLst>
            <c:ext xmlns:c16="http://schemas.microsoft.com/office/drawing/2014/chart" uri="{C3380CC4-5D6E-409C-BE32-E72D297353CC}">
              <c16:uniqueId val="{00000002-25A6-4191-948E-404A980116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A6-4191-948E-404A980116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A6-4191-948E-404A980116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A6-4191-948E-404A980116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898</c:v>
                </c:pt>
                <c:pt idx="3">
                  <c:v>818</c:v>
                </c:pt>
                <c:pt idx="6">
                  <c:v>771</c:v>
                </c:pt>
                <c:pt idx="9">
                  <c:v>665</c:v>
                </c:pt>
                <c:pt idx="12">
                  <c:v>559</c:v>
                </c:pt>
              </c:numCache>
            </c:numRef>
          </c:val>
          <c:extLst>
            <c:ext xmlns:c16="http://schemas.microsoft.com/office/drawing/2014/chart" uri="{C3380CC4-5D6E-409C-BE32-E72D297353CC}">
              <c16:uniqueId val="{00000006-25A6-4191-948E-404A980116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c:v>
                </c:pt>
                <c:pt idx="3">
                  <c:v>157</c:v>
                </c:pt>
                <c:pt idx="6">
                  <c:v>369</c:v>
                </c:pt>
                <c:pt idx="9">
                  <c:v>330</c:v>
                </c:pt>
                <c:pt idx="12">
                  <c:v>298</c:v>
                </c:pt>
              </c:numCache>
            </c:numRef>
          </c:val>
          <c:extLst>
            <c:ext xmlns:c16="http://schemas.microsoft.com/office/drawing/2014/chart" uri="{C3380CC4-5D6E-409C-BE32-E72D297353CC}">
              <c16:uniqueId val="{00000007-25A6-4191-948E-404A980116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8042</c:v>
                </c:pt>
                <c:pt idx="3">
                  <c:v>8293</c:v>
                </c:pt>
                <c:pt idx="6">
                  <c:v>8639</c:v>
                </c:pt>
                <c:pt idx="9">
                  <c:v>9176</c:v>
                </c:pt>
                <c:pt idx="12">
                  <c:v>7805</c:v>
                </c:pt>
              </c:numCache>
            </c:numRef>
          </c:val>
          <c:extLst>
            <c:ext xmlns:c16="http://schemas.microsoft.com/office/drawing/2014/chart" uri="{C3380CC4-5D6E-409C-BE32-E72D297353CC}">
              <c16:uniqueId val="{00000008-25A6-4191-948E-404A980116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c:v>
                </c:pt>
                <c:pt idx="3">
                  <c:v>7</c:v>
                </c:pt>
                <c:pt idx="6">
                  <c:v>4</c:v>
                </c:pt>
                <c:pt idx="9">
                  <c:v>0</c:v>
                </c:pt>
                <c:pt idx="12">
                  <c:v>0</c:v>
                </c:pt>
              </c:numCache>
            </c:numRef>
          </c:val>
          <c:extLst>
            <c:ext xmlns:c16="http://schemas.microsoft.com/office/drawing/2014/chart" uri="{C3380CC4-5D6E-409C-BE32-E72D297353CC}">
              <c16:uniqueId val="{00000009-25A6-4191-948E-404A980116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12481</c:v>
                </c:pt>
                <c:pt idx="3">
                  <c:v>12977</c:v>
                </c:pt>
                <c:pt idx="6">
                  <c:v>14157</c:v>
                </c:pt>
                <c:pt idx="9">
                  <c:v>13673</c:v>
                </c:pt>
                <c:pt idx="12">
                  <c:v>12905</c:v>
                </c:pt>
              </c:numCache>
            </c:numRef>
          </c:val>
          <c:extLst>
            <c:ext xmlns:c16="http://schemas.microsoft.com/office/drawing/2014/chart" uri="{C3380CC4-5D6E-409C-BE32-E72D297353CC}">
              <c16:uniqueId val="{0000000A-25A6-4191-948E-404A980116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1097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A6-4191-948E-404A980116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1048</c:v>
                </c:pt>
                <c:pt idx="1">
                  <c:v>1108</c:v>
                </c:pt>
                <c:pt idx="2">
                  <c:v>1028</c:v>
                </c:pt>
              </c:numCache>
            </c:numRef>
          </c:val>
          <c:extLst>
            <c:ext xmlns:c16="http://schemas.microsoft.com/office/drawing/2014/chart" uri="{C3380CC4-5D6E-409C-BE32-E72D297353CC}">
              <c16:uniqueId val="{00000000-60D4-4BC3-A831-36E5088DA4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753</c:v>
                </c:pt>
                <c:pt idx="1">
                  <c:v>1153</c:v>
                </c:pt>
                <c:pt idx="2">
                  <c:v>1251</c:v>
                </c:pt>
              </c:numCache>
            </c:numRef>
          </c:val>
          <c:extLst>
            <c:ext xmlns:c16="http://schemas.microsoft.com/office/drawing/2014/chart" uri="{C3380CC4-5D6E-409C-BE32-E72D297353CC}">
              <c16:uniqueId val="{00000001-60D4-4BC3-A831-36E5088DA4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8395</c:v>
                </c:pt>
                <c:pt idx="1">
                  <c:v>9739</c:v>
                </c:pt>
                <c:pt idx="2">
                  <c:v>10440</c:v>
                </c:pt>
              </c:numCache>
            </c:numRef>
          </c:val>
          <c:extLst>
            <c:ext xmlns:c16="http://schemas.microsoft.com/office/drawing/2014/chart" uri="{C3380CC4-5D6E-409C-BE32-E72D297353CC}">
              <c16:uniqueId val="{00000002-60D4-4BC3-A831-36E5088DA4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実質公債費比率は１０．８％であり、昨年度と比較し１．４ポイント改善している。その要因は元利償還金や公営企業債の元利償還金に対する繰入金が減少したためである。</a:t>
          </a:r>
        </a:p>
        <a:p>
          <a:r>
            <a:rPr kumimoji="1" lang="ja-JP" altLang="en-US" sz="1400">
              <a:latin typeface="ＭＳ ゴシック" pitchFamily="49" charset="-128"/>
              <a:ea typeface="ＭＳ ゴシック" pitchFamily="49" charset="-128"/>
            </a:rPr>
            <a:t>　臨時財政対策債や過疎対策事業債等の算入公債費により、財政運営に有利な地方債の発行に限定する状況であり、実質公債費比率の分子となる額は前年度と比較し減少している。今後も起債抑制策により、低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満期一括償還地方債の償還の財源として積み立てていない。</a:t>
          </a:r>
        </a:p>
        <a:p>
          <a:r>
            <a:rPr kumimoji="1" lang="ja-JP" altLang="en-US" sz="1000">
              <a:latin typeface="ＭＳ ゴシック" pitchFamily="49" charset="-128"/>
              <a:ea typeface="ＭＳ ゴシック" pitchFamily="49" charset="-128"/>
            </a:rPr>
            <a:t>今後の地方債償還の増大を見込み、基金積立も検討していく必要がある。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将来負担比率の分子となる額については、公営企業債等繰入見込額、一般会計等に係る地方債の現在高や退職手当負担見込額の減、充当可能基金の増により減少となった。</a:t>
          </a:r>
        </a:p>
        <a:p>
          <a:r>
            <a:rPr kumimoji="1" lang="ja-JP" altLang="en-US" sz="1400">
              <a:latin typeface="ＭＳ ゴシック" pitchFamily="49" charset="-128"/>
              <a:ea typeface="ＭＳ ゴシック" pitchFamily="49" charset="-128"/>
            </a:rPr>
            <a:t>　今後も地方債の抑制や基金の運用の適正化に努め、比率増加を抑制するよう財政運営に努める。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北海道八雲町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減少や病院事業への繰出しなどにより減少している。減債基金については、令和２年度に実施した大型事業及び今後予定している大型事業の元金償還を見据え増加している。ふるさと応援基金の増加により、基金全体として増加基調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主幹産業である一次産業の不調や、各公共施設の老朽化に伴う改修・改築事業費の発生、維持補修費の増嵩等、基金繰り入れを通じた財源確保の必要性が増していくものと想定される。今後も町財政の状況に応じた繰り入れ・積み立てを検討し、適切な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八雲町を愛し、応援しようとする人々から広く寄附金を募り、指定された事業を行うことによって当該寄附者の思いを実現化し、多様な人々の参画による個性豊かな活気あふれ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・地域振興基金：八雲町民の連帯の強化及び地域振興に資する事業。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・まちづくり振興基金：個性的、魅力的な地域づくり事業。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・ふるさと振興基金：創造的かつ戦略的な地域振興事業。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・ふるさと応援基金は、毎年多額の寄附金を頂いており、受領した寄附金は寄附時に指定された事業に充当するために一旦積み立てるため、基金残高が増加した。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・公共施設整備基金は、将来の公共施設整備のため、土地売払収入や立木売払収入を財源として積み立てを実施したため、基金残高が増加した。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指定の各種事業に充当し活気あふれるまちづくりに資することができるよう、ふるさと応援寄付金の奨励事業を推進し自主財源の確保に努めるとともに、町財政の状況に応じた繰り入れ・積み立てを検討し、適切な運営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・公共施設整備基金は、公共施設の老朽化にともない、改修・改築等事業費の増嵩が見込まれるため、中長期的には減少基調となることが想定される。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普通交付税の減少や病院事業への繰出しなどにより、決算余剰金積立額が繰入額を下回ったため、残高が減少している。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人口減少による税収減、主幹産業である一次産業の不調などにより、一般財源の確保が必要となることから、今後も繰り入れの実施により基金残高は減少基調となることが想定される。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令和２年度に実施した大型事業及び今後予定している大型事業の元金償還を見据え増加している。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今後も町財政の状況に応じた繰り入れ・積み立てを検討し、適切な運営を行っていく。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15,050
14,742
956.08
16,371,046
15,822,256
497,902
8,104,486
12,905,173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人口の減少や全国平均を上回る高齢化率（令和５年１月１日現在３７．０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町内の中心となる産業収入の落ち込みなどにより、自主財源の確保が低調である。類似団体平均を０．０２ポイント下回っている状況であり、今後においても事務事業の見直し、投資的経費の抑制等、徹底した歳出の見直しを実施するとともに、引き続き財政基盤の強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73660</xdr:rowOff>
    </xdr:to>
    <xdr:cxnSp macro="">
      <xdr:nvCxnSpPr>
        <xdr:cNvPr id="67" name="直線コネクタ 66"/>
        <xdr:cNvCxnSpPr/>
      </xdr:nvCxnSpPr>
      <xdr:spPr>
        <a:xfrm flipV="1">
          <a:off x="4114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３ポイント下回っている状況であるが、今後人件費や物件費などが増嵩すれば経常収支比率も増大していくこととなるため、より一層の行財政改革を推進するとともに、義務的経費の削減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44450</xdr:rowOff>
    </xdr:to>
    <xdr:cxnSp macro="">
      <xdr:nvCxnSpPr>
        <xdr:cNvPr id="130" name="直線コネクタ 129"/>
        <xdr:cNvCxnSpPr/>
      </xdr:nvCxnSpPr>
      <xdr:spPr>
        <a:xfrm>
          <a:off x="4114800" y="1044913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1" name="財政構造の弾力性平均値テキスト"/>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63</xdr:row>
      <xdr:rowOff>122344</xdr:rowOff>
    </xdr:to>
    <xdr:cxnSp macro="">
      <xdr:nvCxnSpPr>
        <xdr:cNvPr id="133" name="直線コネクタ 132"/>
        <xdr:cNvCxnSpPr/>
      </xdr:nvCxnSpPr>
      <xdr:spPr>
        <a:xfrm flipV="1">
          <a:off x="3225800" y="10449137"/>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122344</xdr:rowOff>
    </xdr:to>
    <xdr:cxnSp macro="">
      <xdr:nvCxnSpPr>
        <xdr:cNvPr id="136" name="直線コネクタ 135"/>
        <xdr:cNvCxnSpPr/>
      </xdr:nvCxnSpPr>
      <xdr:spPr>
        <a:xfrm>
          <a:off x="2336800" y="107789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149013</xdr:rowOff>
    </xdr:to>
    <xdr:cxnSp macro="">
      <xdr:nvCxnSpPr>
        <xdr:cNvPr id="139" name="直線コネクタ 138"/>
        <xdr:cNvCxnSpPr/>
      </xdr:nvCxnSpPr>
      <xdr:spPr>
        <a:xfrm>
          <a:off x="1447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43" name="テキスト ボックス 142"/>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0"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1" name="楕円 150"/>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26264</xdr:rowOff>
    </xdr:from>
    <xdr:ext cx="736600" cy="259045"/>
    <xdr:sp macro="" textlink="">
      <xdr:nvSpPr>
        <xdr:cNvPr id="152" name="テキスト ボックス 151"/>
        <xdr:cNvSpPr txBox="1"/>
      </xdr:nvSpPr>
      <xdr:spPr>
        <a:xfrm>
          <a:off x="3733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3" name="楕円 152"/>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4" name="テキスト ボックス 153"/>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5" name="楕円 154"/>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6" name="テキスト ボックス 15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7" name="楕円 156"/>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58" name="テキスト ボックス 157"/>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これは、ふるさと応援寄附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126600</xdr:rowOff>
    </xdr:from>
    <xdr:to>
      <xdr:col>23</xdr:col>
      <xdr:colOff>133350</xdr:colOff>
      <xdr:row>87</xdr:row>
      <xdr:rowOff>38385</xdr:rowOff>
    </xdr:to>
    <xdr:cxnSp macro="">
      <xdr:nvCxnSpPr>
        <xdr:cNvPr id="184" name="直線コネクタ 183"/>
        <xdr:cNvCxnSpPr/>
      </xdr:nvCxnSpPr>
      <xdr:spPr>
        <a:xfrm flipV="1">
          <a:off x="4953000" y="13842600"/>
          <a:ext cx="0" cy="1111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10462</xdr:rowOff>
    </xdr:from>
    <xdr:ext cx="762000" cy="259045"/>
    <xdr:sp macro="" textlink="">
      <xdr:nvSpPr>
        <xdr:cNvPr id="185" name="人件費・物件費等の状況最小値テキスト"/>
        <xdr:cNvSpPr txBox="1"/>
      </xdr:nvSpPr>
      <xdr:spPr>
        <a:xfrm>
          <a:off x="5041900" y="1492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38385</xdr:rowOff>
    </xdr:from>
    <xdr:to>
      <xdr:col>24</xdr:col>
      <xdr:colOff>12700</xdr:colOff>
      <xdr:row>87</xdr:row>
      <xdr:rowOff>38385</xdr:rowOff>
    </xdr:to>
    <xdr:cxnSp macro="">
      <xdr:nvCxnSpPr>
        <xdr:cNvPr id="186" name="直線コネクタ 185"/>
        <xdr:cNvCxnSpPr/>
      </xdr:nvCxnSpPr>
      <xdr:spPr>
        <a:xfrm>
          <a:off x="4864100" y="1495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41527</xdr:rowOff>
    </xdr:from>
    <xdr:ext cx="762000" cy="259045"/>
    <xdr:sp macro="" textlink="">
      <xdr:nvSpPr>
        <xdr:cNvPr id="187" name="人件費・物件費等の状況最大値テキスト"/>
        <xdr:cNvSpPr txBox="1"/>
      </xdr:nvSpPr>
      <xdr:spPr>
        <a:xfrm>
          <a:off x="5041900" y="135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126600</xdr:rowOff>
    </xdr:from>
    <xdr:to>
      <xdr:col>24</xdr:col>
      <xdr:colOff>12700</xdr:colOff>
      <xdr:row>80</xdr:row>
      <xdr:rowOff>126600</xdr:rowOff>
    </xdr:to>
    <xdr:cxnSp macro="">
      <xdr:nvCxnSpPr>
        <xdr:cNvPr id="188" name="直線コネクタ 187"/>
        <xdr:cNvCxnSpPr/>
      </xdr:nvCxnSpPr>
      <xdr:spPr>
        <a:xfrm>
          <a:off x="4864100" y="138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68988</xdr:rowOff>
    </xdr:from>
    <xdr:to>
      <xdr:col>23</xdr:col>
      <xdr:colOff>133350</xdr:colOff>
      <xdr:row>86</xdr:row>
      <xdr:rowOff>130400</xdr:rowOff>
    </xdr:to>
    <xdr:cxnSp macro="">
      <xdr:nvCxnSpPr>
        <xdr:cNvPr id="189" name="直線コネクタ 188"/>
        <xdr:cNvCxnSpPr/>
      </xdr:nvCxnSpPr>
      <xdr:spPr>
        <a:xfrm flipV="1">
          <a:off x="4114800" y="14813688"/>
          <a:ext cx="838200" cy="6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69995</xdr:rowOff>
    </xdr:from>
    <xdr:ext cx="762000" cy="259045"/>
    <xdr:sp macro="" textlink="">
      <xdr:nvSpPr>
        <xdr:cNvPr id="190" name="人件費・物件費等の状況平均値テキスト"/>
        <xdr:cNvSpPr txBox="1"/>
      </xdr:nvSpPr>
      <xdr:spPr>
        <a:xfrm>
          <a:off x="5041900" y="1412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53468</xdr:rowOff>
    </xdr:from>
    <xdr:to>
      <xdr:col>23</xdr:col>
      <xdr:colOff>184150</xdr:colOff>
      <xdr:row>83</xdr:row>
      <xdr:rowOff>155068</xdr:rowOff>
    </xdr:to>
    <xdr:sp macro="" textlink="">
      <xdr:nvSpPr>
        <xdr:cNvPr id="191" name="フローチャート: 判断 190"/>
        <xdr:cNvSpPr/>
      </xdr:nvSpPr>
      <xdr:spPr>
        <a:xfrm>
          <a:off x="4902200" y="1428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59204</xdr:rowOff>
    </xdr:from>
    <xdr:to>
      <xdr:col>19</xdr:col>
      <xdr:colOff>133350</xdr:colOff>
      <xdr:row>86</xdr:row>
      <xdr:rowOff>130400</xdr:rowOff>
    </xdr:to>
    <xdr:cxnSp macro="">
      <xdr:nvCxnSpPr>
        <xdr:cNvPr id="192" name="直線コネクタ 191"/>
        <xdr:cNvCxnSpPr/>
      </xdr:nvCxnSpPr>
      <xdr:spPr>
        <a:xfrm>
          <a:off x="3225800" y="14632454"/>
          <a:ext cx="889000" cy="2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110782</xdr:rowOff>
    </xdr:from>
    <xdr:to>
      <xdr:col>19</xdr:col>
      <xdr:colOff>184150</xdr:colOff>
      <xdr:row>83</xdr:row>
      <xdr:rowOff>40932</xdr:rowOff>
    </xdr:to>
    <xdr:sp macro="" textlink="">
      <xdr:nvSpPr>
        <xdr:cNvPr id="193" name="フローチャート: 判断 192"/>
        <xdr:cNvSpPr/>
      </xdr:nvSpPr>
      <xdr:spPr>
        <a:xfrm>
          <a:off x="4064000" y="1416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51109</xdr:rowOff>
    </xdr:from>
    <xdr:ext cx="736600" cy="259045"/>
    <xdr:sp macro="" textlink="">
      <xdr:nvSpPr>
        <xdr:cNvPr id="194" name="テキスト ボックス 193"/>
        <xdr:cNvSpPr txBox="1"/>
      </xdr:nvSpPr>
      <xdr:spPr>
        <a:xfrm>
          <a:off x="3733800" y="1393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29735</xdr:rowOff>
    </xdr:from>
    <xdr:to>
      <xdr:col>15</xdr:col>
      <xdr:colOff>82550</xdr:colOff>
      <xdr:row>85</xdr:row>
      <xdr:rowOff>59204</xdr:rowOff>
    </xdr:to>
    <xdr:cxnSp macro="">
      <xdr:nvCxnSpPr>
        <xdr:cNvPr id="195" name="直線コネクタ 194"/>
        <xdr:cNvCxnSpPr/>
      </xdr:nvCxnSpPr>
      <xdr:spPr>
        <a:xfrm>
          <a:off x="2336800" y="14602985"/>
          <a:ext cx="889000" cy="2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170035</xdr:rowOff>
    </xdr:from>
    <xdr:to>
      <xdr:col>15</xdr:col>
      <xdr:colOff>133350</xdr:colOff>
      <xdr:row>82</xdr:row>
      <xdr:rowOff>100185</xdr:rowOff>
    </xdr:to>
    <xdr:sp macro="" textlink="">
      <xdr:nvSpPr>
        <xdr:cNvPr id="196" name="フローチャート: 判断 195"/>
        <xdr:cNvSpPr/>
      </xdr:nvSpPr>
      <xdr:spPr>
        <a:xfrm>
          <a:off x="3175000" y="140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110362</xdr:rowOff>
    </xdr:from>
    <xdr:ext cx="762000" cy="259045"/>
    <xdr:sp macro="" textlink="">
      <xdr:nvSpPr>
        <xdr:cNvPr id="197" name="テキスト ボックス 196"/>
        <xdr:cNvSpPr txBox="1"/>
      </xdr:nvSpPr>
      <xdr:spPr>
        <a:xfrm>
          <a:off x="2844800" y="1382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29735</xdr:rowOff>
    </xdr:from>
    <xdr:to>
      <xdr:col>11</xdr:col>
      <xdr:colOff>31750</xdr:colOff>
      <xdr:row>88</xdr:row>
      <xdr:rowOff>22797</xdr:rowOff>
    </xdr:to>
    <xdr:cxnSp macro="">
      <xdr:nvCxnSpPr>
        <xdr:cNvPr id="198" name="直線コネクタ 197"/>
        <xdr:cNvCxnSpPr/>
      </xdr:nvCxnSpPr>
      <xdr:spPr>
        <a:xfrm flipV="1">
          <a:off x="1447800" y="14602985"/>
          <a:ext cx="889000" cy="50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76881</xdr:rowOff>
    </xdr:from>
    <xdr:to>
      <xdr:col>11</xdr:col>
      <xdr:colOff>82550</xdr:colOff>
      <xdr:row>82</xdr:row>
      <xdr:rowOff>7031</xdr:rowOff>
    </xdr:to>
    <xdr:sp macro="" textlink="">
      <xdr:nvSpPr>
        <xdr:cNvPr id="199" name="フローチャート: 判断 198"/>
        <xdr:cNvSpPr/>
      </xdr:nvSpPr>
      <xdr:spPr>
        <a:xfrm>
          <a:off x="2286000" y="1396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17208</xdr:rowOff>
    </xdr:from>
    <xdr:ext cx="762000" cy="259045"/>
    <xdr:sp macro="" textlink="">
      <xdr:nvSpPr>
        <xdr:cNvPr id="200" name="テキスト ボックス 199"/>
        <xdr:cNvSpPr txBox="1"/>
      </xdr:nvSpPr>
      <xdr:spPr>
        <a:xfrm>
          <a:off x="1955800" y="1373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74220</xdr:rowOff>
    </xdr:from>
    <xdr:to>
      <xdr:col>7</xdr:col>
      <xdr:colOff>31750</xdr:colOff>
      <xdr:row>82</xdr:row>
      <xdr:rowOff>4370</xdr:rowOff>
    </xdr:to>
    <xdr:sp macro="" textlink="">
      <xdr:nvSpPr>
        <xdr:cNvPr id="201" name="フローチャート: 判断 200"/>
        <xdr:cNvSpPr/>
      </xdr:nvSpPr>
      <xdr:spPr>
        <a:xfrm>
          <a:off x="1397000" y="139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14547</xdr:rowOff>
    </xdr:from>
    <xdr:ext cx="762000" cy="259045"/>
    <xdr:sp macro="" textlink="">
      <xdr:nvSpPr>
        <xdr:cNvPr id="202" name="テキスト ボックス 201"/>
        <xdr:cNvSpPr txBox="1"/>
      </xdr:nvSpPr>
      <xdr:spPr>
        <a:xfrm>
          <a:off x="1066800" y="137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18188</xdr:rowOff>
    </xdr:from>
    <xdr:to>
      <xdr:col>23</xdr:col>
      <xdr:colOff>184150</xdr:colOff>
      <xdr:row>86</xdr:row>
      <xdr:rowOff>119788</xdr:rowOff>
    </xdr:to>
    <xdr:sp macro="" textlink="">
      <xdr:nvSpPr>
        <xdr:cNvPr id="208" name="楕円 207"/>
        <xdr:cNvSpPr/>
      </xdr:nvSpPr>
      <xdr:spPr>
        <a:xfrm>
          <a:off x="4902200" y="147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161715</xdr:rowOff>
    </xdr:from>
    <xdr:ext cx="762000" cy="259045"/>
    <xdr:sp macro="" textlink="">
      <xdr:nvSpPr>
        <xdr:cNvPr id="209" name="人件費・物件費等の状況該当値テキスト"/>
        <xdr:cNvSpPr txBox="1"/>
      </xdr:nvSpPr>
      <xdr:spPr>
        <a:xfrm>
          <a:off x="5041900" y="1473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79600</xdr:rowOff>
    </xdr:from>
    <xdr:to>
      <xdr:col>19</xdr:col>
      <xdr:colOff>184150</xdr:colOff>
      <xdr:row>87</xdr:row>
      <xdr:rowOff>9750</xdr:rowOff>
    </xdr:to>
    <xdr:sp macro="" textlink="">
      <xdr:nvSpPr>
        <xdr:cNvPr id="210" name="楕円 209"/>
        <xdr:cNvSpPr/>
      </xdr:nvSpPr>
      <xdr:spPr>
        <a:xfrm>
          <a:off x="4064000" y="148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165977</xdr:rowOff>
    </xdr:from>
    <xdr:ext cx="736600" cy="259045"/>
    <xdr:sp macro="" textlink="">
      <xdr:nvSpPr>
        <xdr:cNvPr id="211" name="テキスト ボックス 210"/>
        <xdr:cNvSpPr txBox="1"/>
      </xdr:nvSpPr>
      <xdr:spPr>
        <a:xfrm>
          <a:off x="3733800" y="1491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8404</xdr:rowOff>
    </xdr:from>
    <xdr:to>
      <xdr:col>15</xdr:col>
      <xdr:colOff>133350</xdr:colOff>
      <xdr:row>85</xdr:row>
      <xdr:rowOff>110004</xdr:rowOff>
    </xdr:to>
    <xdr:sp macro="" textlink="">
      <xdr:nvSpPr>
        <xdr:cNvPr id="212" name="楕円 211"/>
        <xdr:cNvSpPr/>
      </xdr:nvSpPr>
      <xdr:spPr>
        <a:xfrm>
          <a:off x="3175000" y="145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94781</xdr:rowOff>
    </xdr:from>
    <xdr:ext cx="762000" cy="259045"/>
    <xdr:sp macro="" textlink="">
      <xdr:nvSpPr>
        <xdr:cNvPr id="213" name="テキスト ボックス 212"/>
        <xdr:cNvSpPr txBox="1"/>
      </xdr:nvSpPr>
      <xdr:spPr>
        <a:xfrm>
          <a:off x="2844800" y="146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150385</xdr:rowOff>
    </xdr:from>
    <xdr:to>
      <xdr:col>11</xdr:col>
      <xdr:colOff>82550</xdr:colOff>
      <xdr:row>85</xdr:row>
      <xdr:rowOff>80535</xdr:rowOff>
    </xdr:to>
    <xdr:sp macro="" textlink="">
      <xdr:nvSpPr>
        <xdr:cNvPr id="214" name="楕円 213"/>
        <xdr:cNvSpPr/>
      </xdr:nvSpPr>
      <xdr:spPr>
        <a:xfrm>
          <a:off x="2286000" y="145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65312</xdr:rowOff>
    </xdr:from>
    <xdr:ext cx="762000" cy="259045"/>
    <xdr:sp macro="" textlink="">
      <xdr:nvSpPr>
        <xdr:cNvPr id="215" name="テキスト ボックス 214"/>
        <xdr:cNvSpPr txBox="1"/>
      </xdr:nvSpPr>
      <xdr:spPr>
        <a:xfrm>
          <a:off x="1955800" y="1463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143447</xdr:rowOff>
    </xdr:from>
    <xdr:to>
      <xdr:col>7</xdr:col>
      <xdr:colOff>31750</xdr:colOff>
      <xdr:row>88</xdr:row>
      <xdr:rowOff>73597</xdr:rowOff>
    </xdr:to>
    <xdr:sp macro="" textlink="">
      <xdr:nvSpPr>
        <xdr:cNvPr id="216" name="楕円 215"/>
        <xdr:cNvSpPr/>
      </xdr:nvSpPr>
      <xdr:spPr>
        <a:xfrm>
          <a:off x="1397000" y="150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58374</xdr:rowOff>
    </xdr:from>
    <xdr:ext cx="762000" cy="259045"/>
    <xdr:sp macro="" textlink="">
      <xdr:nvSpPr>
        <xdr:cNvPr id="217" name="テキスト ボックス 216"/>
        <xdr:cNvSpPr txBox="1"/>
      </xdr:nvSpPr>
      <xdr:spPr>
        <a:xfrm>
          <a:off x="1066800" y="151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類似団体平均を１．３ポイント上回っている状況であり、今後も定員適正化計画に基づく行政組織の見直しなどにより、人件費の抑制を図り、職員給与の適正化に努める。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4" name="直線コネクタ 243"/>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5"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6" name="直線コネクタ 245"/>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47"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48" name="直線コネクタ 247"/>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26670</xdr:rowOff>
    </xdr:to>
    <xdr:cxnSp macro="">
      <xdr:nvCxnSpPr>
        <xdr:cNvPr id="249" name="直線コネクタ 248"/>
        <xdr:cNvCxnSpPr/>
      </xdr:nvCxnSpPr>
      <xdr:spPr>
        <a:xfrm flipV="1">
          <a:off x="16179800" y="149186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26670</xdr:rowOff>
    </xdr:to>
    <xdr:cxnSp macro="">
      <xdr:nvCxnSpPr>
        <xdr:cNvPr id="252" name="直線コネクタ 251"/>
        <xdr:cNvCxnSpPr/>
      </xdr:nvCxnSpPr>
      <xdr:spPr>
        <a:xfrm>
          <a:off x="15290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3" name="フローチャート: 判断 252"/>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4" name="テキスト ボックス 253"/>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88</xdr:row>
      <xdr:rowOff>24130</xdr:rowOff>
    </xdr:to>
    <xdr:cxnSp macro="">
      <xdr:nvCxnSpPr>
        <xdr:cNvPr id="255" name="直線コネクタ 254"/>
        <xdr:cNvCxnSpPr/>
      </xdr:nvCxnSpPr>
      <xdr:spPr>
        <a:xfrm flipV="1">
          <a:off x="14401800" y="1491868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24130</xdr:rowOff>
    </xdr:to>
    <xdr:cxnSp macro="">
      <xdr:nvCxnSpPr>
        <xdr:cNvPr id="258" name="直線コネクタ 257"/>
        <xdr:cNvCxnSpPr/>
      </xdr:nvCxnSpPr>
      <xdr:spPr>
        <a:xfrm>
          <a:off x="13512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0" name="テキスト ボックス 259"/>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1" name="フローチャート: 判断 260"/>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2" name="テキスト ボックス 261"/>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68" name="楕円 267"/>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69"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0" name="楕円 269"/>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1" name="テキスト ボックス 27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2" name="楕円 271"/>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3" name="テキスト ボックス 272"/>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4" name="楕円 273"/>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5" name="テキスト ボックス 274"/>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76" name="楕円 275"/>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77" name="テキスト ボックス 276"/>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09" name="直線コネクタ 308"/>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0"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1" name="直線コネクタ 310"/>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2" name="定員管理の状況最大値テキスト"/>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3" name="直線コネクタ 312"/>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17871</xdr:rowOff>
    </xdr:from>
    <xdr:to>
      <xdr:col>81</xdr:col>
      <xdr:colOff>44450</xdr:colOff>
      <xdr:row>65</xdr:row>
      <xdr:rowOff>67854</xdr:rowOff>
    </xdr:to>
    <xdr:cxnSp macro="">
      <xdr:nvCxnSpPr>
        <xdr:cNvPr id="314" name="直線コネクタ 313"/>
        <xdr:cNvCxnSpPr/>
      </xdr:nvCxnSpPr>
      <xdr:spPr>
        <a:xfrm>
          <a:off x="16179800" y="11162121"/>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124749</xdr:rowOff>
    </xdr:from>
    <xdr:ext cx="762000" cy="259045"/>
    <xdr:sp macro="" textlink="">
      <xdr:nvSpPr>
        <xdr:cNvPr id="315" name="定員管理の状況平均値テキスト"/>
        <xdr:cNvSpPr txBox="1"/>
      </xdr:nvSpPr>
      <xdr:spPr>
        <a:xfrm>
          <a:off x="17106900" y="1041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16" name="フローチャート: 判断 315"/>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132443</xdr:rowOff>
    </xdr:from>
    <xdr:to>
      <xdr:col>77</xdr:col>
      <xdr:colOff>44450</xdr:colOff>
      <xdr:row>65</xdr:row>
      <xdr:rowOff>17871</xdr:rowOff>
    </xdr:to>
    <xdr:cxnSp macro="">
      <xdr:nvCxnSpPr>
        <xdr:cNvPr id="317" name="直線コネクタ 316"/>
        <xdr:cNvCxnSpPr/>
      </xdr:nvCxnSpPr>
      <xdr:spPr>
        <a:xfrm>
          <a:off x="15290800" y="11105243"/>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18" name="フローチャート: 判断 317"/>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19" name="テキスト ボックス 318"/>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56606</xdr:rowOff>
    </xdr:from>
    <xdr:to>
      <xdr:col>72</xdr:col>
      <xdr:colOff>203200</xdr:colOff>
      <xdr:row>64</xdr:row>
      <xdr:rowOff>132443</xdr:rowOff>
    </xdr:to>
    <xdr:cxnSp macro="">
      <xdr:nvCxnSpPr>
        <xdr:cNvPr id="320" name="直線コネクタ 319"/>
        <xdr:cNvCxnSpPr/>
      </xdr:nvCxnSpPr>
      <xdr:spPr>
        <a:xfrm>
          <a:off x="14401800" y="110294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1" name="フローチャート: 判断 320"/>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2" name="テキスト ボックス 321"/>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64</xdr:row>
      <xdr:rowOff>56606</xdr:rowOff>
    </xdr:to>
    <xdr:cxnSp macro="">
      <xdr:nvCxnSpPr>
        <xdr:cNvPr id="323" name="直線コネクタ 322"/>
        <xdr:cNvCxnSpPr/>
      </xdr:nvCxnSpPr>
      <xdr:spPr>
        <a:xfrm>
          <a:off x="13512800" y="109397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4" name="フローチャート: 判断 323"/>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92455</xdr:rowOff>
    </xdr:from>
    <xdr:ext cx="762000" cy="259045"/>
    <xdr:sp macro="" textlink="">
      <xdr:nvSpPr>
        <xdr:cNvPr id="325" name="テキスト ボックス 324"/>
        <xdr:cNvSpPr txBox="1"/>
      </xdr:nvSpPr>
      <xdr:spPr>
        <a:xfrm>
          <a:off x="14020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26" name="フローチャート: 判断 325"/>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33853</xdr:rowOff>
    </xdr:from>
    <xdr:ext cx="762000" cy="259045"/>
    <xdr:sp macro="" textlink="">
      <xdr:nvSpPr>
        <xdr:cNvPr id="327" name="テキスト ボックス 326"/>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17054</xdr:rowOff>
    </xdr:from>
    <xdr:to>
      <xdr:col>81</xdr:col>
      <xdr:colOff>95250</xdr:colOff>
      <xdr:row>65</xdr:row>
      <xdr:rowOff>118654</xdr:rowOff>
    </xdr:to>
    <xdr:sp macro="" textlink="">
      <xdr:nvSpPr>
        <xdr:cNvPr id="333" name="楕円 332"/>
        <xdr:cNvSpPr/>
      </xdr:nvSpPr>
      <xdr:spPr>
        <a:xfrm>
          <a:off x="169672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160581</xdr:rowOff>
    </xdr:from>
    <xdr:ext cx="762000" cy="259045"/>
    <xdr:sp macro="" textlink="">
      <xdr:nvSpPr>
        <xdr:cNvPr id="334" name="定員管理の状況該当値テキスト"/>
        <xdr:cNvSpPr txBox="1"/>
      </xdr:nvSpPr>
      <xdr:spPr>
        <a:xfrm>
          <a:off x="17106900" y="111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138521</xdr:rowOff>
    </xdr:from>
    <xdr:to>
      <xdr:col>77</xdr:col>
      <xdr:colOff>95250</xdr:colOff>
      <xdr:row>65</xdr:row>
      <xdr:rowOff>68671</xdr:rowOff>
    </xdr:to>
    <xdr:sp macro="" textlink="">
      <xdr:nvSpPr>
        <xdr:cNvPr id="335" name="楕円 334"/>
        <xdr:cNvSpPr/>
      </xdr:nvSpPr>
      <xdr:spPr>
        <a:xfrm>
          <a:off x="16129000" y="11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53448</xdr:rowOff>
    </xdr:from>
    <xdr:ext cx="736600" cy="259045"/>
    <xdr:sp macro="" textlink="">
      <xdr:nvSpPr>
        <xdr:cNvPr id="336" name="テキスト ボックス 335"/>
        <xdr:cNvSpPr txBox="1"/>
      </xdr:nvSpPr>
      <xdr:spPr>
        <a:xfrm>
          <a:off x="15798800" y="1119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81643</xdr:rowOff>
    </xdr:from>
    <xdr:to>
      <xdr:col>73</xdr:col>
      <xdr:colOff>44450</xdr:colOff>
      <xdr:row>65</xdr:row>
      <xdr:rowOff>11793</xdr:rowOff>
    </xdr:to>
    <xdr:sp macro="" textlink="">
      <xdr:nvSpPr>
        <xdr:cNvPr id="337" name="楕円 336"/>
        <xdr:cNvSpPr/>
      </xdr:nvSpPr>
      <xdr:spPr>
        <a:xfrm>
          <a:off x="15240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168020</xdr:rowOff>
    </xdr:from>
    <xdr:ext cx="762000" cy="259045"/>
    <xdr:sp macro="" textlink="">
      <xdr:nvSpPr>
        <xdr:cNvPr id="338" name="テキスト ボックス 337"/>
        <xdr:cNvSpPr txBox="1"/>
      </xdr:nvSpPr>
      <xdr:spPr>
        <a:xfrm>
          <a:off x="14909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39" name="楕円 338"/>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40" name="テキスト ボックス 339"/>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1" name="楕円 340"/>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42" name="テキスト ボックス 341"/>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の減少及び公営企業債の元利償還金に対する繰出金の減少により、実質公債費比率は、昨年度よりも１．４ポイント減少した。今後においても緊急度と住民ニーズを的確に把握した事業の選択により、地方債の新規発行抑制に努め地方債に大きく頼らない財政運営に努める。</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4" name="直線コネクタ 373"/>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5" name="公債費負担の状況最小値テキスト"/>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76" name="直線コネクタ 375"/>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7"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8" name="直線コネクタ 377"/>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96157</xdr:rowOff>
    </xdr:from>
    <xdr:to>
      <xdr:col>81</xdr:col>
      <xdr:colOff>44450</xdr:colOff>
      <xdr:row>45</xdr:row>
      <xdr:rowOff>166007</xdr:rowOff>
    </xdr:to>
    <xdr:cxnSp macro="">
      <xdr:nvCxnSpPr>
        <xdr:cNvPr id="379" name="直線コネクタ 378"/>
        <xdr:cNvCxnSpPr/>
      </xdr:nvCxnSpPr>
      <xdr:spPr>
        <a:xfrm flipV="1">
          <a:off x="16179800" y="763995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0" name="公債費負担の状況平均値テキスト"/>
        <xdr:cNvSpPr txBox="1"/>
      </xdr:nvSpPr>
      <xdr:spPr>
        <a:xfrm>
          <a:off x="17106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1" name="フローチャート: 判断 380"/>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28122</xdr:rowOff>
    </xdr:from>
    <xdr:to>
      <xdr:col>77</xdr:col>
      <xdr:colOff>44450</xdr:colOff>
      <xdr:row>45</xdr:row>
      <xdr:rowOff>166007</xdr:rowOff>
    </xdr:to>
    <xdr:cxnSp macro="">
      <xdr:nvCxnSpPr>
        <xdr:cNvPr id="382" name="直線コネクタ 381"/>
        <xdr:cNvCxnSpPr/>
      </xdr:nvCxnSpPr>
      <xdr:spPr>
        <a:xfrm>
          <a:off x="15290800" y="77433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3" name="フローチャート: 判断 382"/>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4" name="テキスト ボックス 383"/>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45</xdr:row>
      <xdr:rowOff>28122</xdr:rowOff>
    </xdr:to>
    <xdr:cxnSp macro="">
      <xdr:nvCxnSpPr>
        <xdr:cNvPr id="385" name="直線コネクタ 384"/>
        <xdr:cNvCxnSpPr/>
      </xdr:nvCxnSpPr>
      <xdr:spPr>
        <a:xfrm>
          <a:off x="14401800" y="75710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6" name="フローチャート: 判断 385"/>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87" name="テキスト ボックス 386"/>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44</xdr:row>
      <xdr:rowOff>27215</xdr:rowOff>
    </xdr:to>
    <xdr:cxnSp macro="">
      <xdr:nvCxnSpPr>
        <xdr:cNvPr id="388" name="直線コネクタ 387"/>
        <xdr:cNvCxnSpPr/>
      </xdr:nvCxnSpPr>
      <xdr:spPr>
        <a:xfrm>
          <a:off x="13512800" y="732971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89" name="フローチャート: 判断 388"/>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1105</xdr:rowOff>
    </xdr:from>
    <xdr:ext cx="762000" cy="259045"/>
    <xdr:sp macro="" textlink="">
      <xdr:nvSpPr>
        <xdr:cNvPr id="390" name="テキスト ボックス 389"/>
        <xdr:cNvSpPr txBox="1"/>
      </xdr:nvSpPr>
      <xdr:spPr>
        <a:xfrm>
          <a:off x="14020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1" name="フローチャート: 判断 39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2" name="テキスト ボックス 391"/>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45357</xdr:rowOff>
    </xdr:from>
    <xdr:to>
      <xdr:col>81</xdr:col>
      <xdr:colOff>95250</xdr:colOff>
      <xdr:row>44</xdr:row>
      <xdr:rowOff>146957</xdr:rowOff>
    </xdr:to>
    <xdr:sp macro="" textlink="">
      <xdr:nvSpPr>
        <xdr:cNvPr id="398" name="楕円 397"/>
        <xdr:cNvSpPr/>
      </xdr:nvSpPr>
      <xdr:spPr>
        <a:xfrm>
          <a:off x="16967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17434</xdr:rowOff>
    </xdr:from>
    <xdr:ext cx="762000" cy="259045"/>
    <xdr:sp macro="" textlink="">
      <xdr:nvSpPr>
        <xdr:cNvPr id="399" name="公債費負担の状況該当値テキスト"/>
        <xdr:cNvSpPr txBox="1"/>
      </xdr:nvSpPr>
      <xdr:spPr>
        <a:xfrm>
          <a:off x="17106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115207</xdr:rowOff>
    </xdr:from>
    <xdr:to>
      <xdr:col>77</xdr:col>
      <xdr:colOff>95250</xdr:colOff>
      <xdr:row>46</xdr:row>
      <xdr:rowOff>45357</xdr:rowOff>
    </xdr:to>
    <xdr:sp macro="" textlink="">
      <xdr:nvSpPr>
        <xdr:cNvPr id="400" name="楕円 399"/>
        <xdr:cNvSpPr/>
      </xdr:nvSpPr>
      <xdr:spPr>
        <a:xfrm>
          <a:off x="16129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46</xdr:row>
      <xdr:rowOff>30134</xdr:rowOff>
    </xdr:from>
    <xdr:ext cx="736600" cy="259045"/>
    <xdr:sp macro="" textlink="">
      <xdr:nvSpPr>
        <xdr:cNvPr id="401" name="テキスト ボックス 400"/>
        <xdr:cNvSpPr txBox="1"/>
      </xdr:nvSpPr>
      <xdr:spPr>
        <a:xfrm>
          <a:off x="15798800" y="791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148772</xdr:rowOff>
    </xdr:from>
    <xdr:to>
      <xdr:col>73</xdr:col>
      <xdr:colOff>44450</xdr:colOff>
      <xdr:row>45</xdr:row>
      <xdr:rowOff>78922</xdr:rowOff>
    </xdr:to>
    <xdr:sp macro="" textlink="">
      <xdr:nvSpPr>
        <xdr:cNvPr id="402" name="楕円 401"/>
        <xdr:cNvSpPr/>
      </xdr:nvSpPr>
      <xdr:spPr>
        <a:xfrm>
          <a:off x="15240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63699</xdr:rowOff>
    </xdr:from>
    <xdr:ext cx="762000" cy="259045"/>
    <xdr:sp macro="" textlink="">
      <xdr:nvSpPr>
        <xdr:cNvPr id="403" name="テキスト ボックス 402"/>
        <xdr:cNvSpPr txBox="1"/>
      </xdr:nvSpPr>
      <xdr:spPr>
        <a:xfrm>
          <a:off x="14909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147865</xdr:rowOff>
    </xdr:from>
    <xdr:to>
      <xdr:col>68</xdr:col>
      <xdr:colOff>203200</xdr:colOff>
      <xdr:row>44</xdr:row>
      <xdr:rowOff>78015</xdr:rowOff>
    </xdr:to>
    <xdr:sp macro="" textlink="">
      <xdr:nvSpPr>
        <xdr:cNvPr id="404" name="楕円 403"/>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405" name="テキスト ボックス 404"/>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6" name="楕円 405"/>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7" name="テキスト ボックス 406"/>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平成２７年度から地方債現在高の減少に加え、公営企業債等繰入見込額の減、充当可能基金の伸長により減少傾向にあり、平成３０年度及び令和元年度は０％となった。</a:t>
          </a:r>
        </a:p>
        <a:p>
          <a:r>
            <a:rPr kumimoji="1" lang="ja-JP" altLang="en-US" sz="1300">
              <a:latin typeface="ＭＳ Ｐゴシック" panose="020B0600070205080204" pitchFamily="50" charset="-128"/>
              <a:ea typeface="ＭＳ Ｐゴシック" panose="020B0600070205080204" pitchFamily="50" charset="-128"/>
            </a:rPr>
            <a:t>　令和２年度は地方債現在高の増、公営企業債等繰入見込額の増及び繰替運用分の控除により充当可能基金が減少したことに伴い類似団体平均を上回ったが、令和３年度及び令和４年度は地方債現在高の減及び充当可能基金の増により０％なった。</a:t>
          </a:r>
        </a:p>
        <a:p>
          <a:r>
            <a:rPr kumimoji="1" lang="ja-JP" altLang="en-US" sz="1300">
              <a:latin typeface="ＭＳ Ｐゴシック" panose="020B0600070205080204" pitchFamily="50" charset="-128"/>
              <a:ea typeface="ＭＳ Ｐゴシック" panose="020B0600070205080204" pitchFamily="50" charset="-128"/>
            </a:rPr>
            <a:t>　今後も新規地方債の発行抑制と公営企業の経営改善に努める。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36" name="直線コネクタ 435"/>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37" name="将来負担の状況最小値テキスト"/>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38" name="直線コネクタ 437"/>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45" name="フローチャート: 判断 444"/>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46" name="テキスト ボックス 445"/>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47" name="フローチャート: 判断 446"/>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48" name="テキスト ボックス 447"/>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49" name="フローチャート: 判断 448"/>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0" name="テキスト ボックス 449"/>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85937</xdr:rowOff>
    </xdr:from>
    <xdr:to>
      <xdr:col>73</xdr:col>
      <xdr:colOff>44450</xdr:colOff>
      <xdr:row>16</xdr:row>
      <xdr:rowOff>16087</xdr:rowOff>
    </xdr:to>
    <xdr:sp macro="" textlink="">
      <xdr:nvSpPr>
        <xdr:cNvPr id="456" name="楕円 455"/>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864</xdr:rowOff>
    </xdr:from>
    <xdr:ext cx="762000" cy="259045"/>
    <xdr:sp macro="" textlink="">
      <xdr:nvSpPr>
        <xdr:cNvPr id="457" name="テキスト ボックス 456"/>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15,050
14,742
956.08
16,371,046
15,822,256
497,902
8,104,486
12,905,173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て多いことから、類似団体平均よりも２．６ポイント高くなっている。今後も定員適正化計画に基づく行政組織の見直しなどにより、人件費の抑制を図り、職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168910</xdr:rowOff>
    </xdr:to>
    <xdr:cxnSp macro="">
      <xdr:nvCxnSpPr>
        <xdr:cNvPr id="66" name="直線コネクタ 65"/>
        <xdr:cNvCxnSpPr/>
      </xdr:nvCxnSpPr>
      <xdr:spPr>
        <a:xfrm>
          <a:off x="3987800" y="6436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104140</xdr:rowOff>
    </xdr:to>
    <xdr:cxnSp macro="">
      <xdr:nvCxnSpPr>
        <xdr:cNvPr id="69" name="直線コネクタ 68"/>
        <xdr:cNvCxnSpPr/>
      </xdr:nvCxnSpPr>
      <xdr:spPr>
        <a:xfrm flipV="1">
          <a:off x="3098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38</xdr:row>
      <xdr:rowOff>104140</xdr:rowOff>
    </xdr:to>
    <xdr:cxnSp macro="">
      <xdr:nvCxnSpPr>
        <xdr:cNvPr id="72" name="直線コネクタ 71"/>
        <xdr:cNvCxnSpPr/>
      </xdr:nvCxnSpPr>
      <xdr:spPr>
        <a:xfrm>
          <a:off x="2209800" y="63220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1270</xdr:rowOff>
    </xdr:to>
    <xdr:cxnSp macro="">
      <xdr:nvCxnSpPr>
        <xdr:cNvPr id="75" name="直線コネクタ 74"/>
        <xdr:cNvCxnSpPr/>
      </xdr:nvCxnSpPr>
      <xdr:spPr>
        <a:xfrm flipV="1">
          <a:off x="1320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物件費に係る経常収支比率は、類似団体平均よりも５．４ポイント下回っている。継続して行っている事務事業の見直しに伴う経常経費の削減を進め、引き続きコスト削減に努める。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6350</xdr:rowOff>
    </xdr:from>
    <xdr:to>
      <xdr:col>82</xdr:col>
      <xdr:colOff>107950</xdr:colOff>
      <xdr:row>13</xdr:row>
      <xdr:rowOff>31750</xdr:rowOff>
    </xdr:to>
    <xdr:cxnSp macro="">
      <xdr:nvCxnSpPr>
        <xdr:cNvPr id="127" name="直線コネクタ 126"/>
        <xdr:cNvCxnSpPr/>
      </xdr:nvCxnSpPr>
      <xdr:spPr>
        <a:xfrm flipV="1">
          <a:off x="15671800" y="223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133350</xdr:rowOff>
    </xdr:to>
    <xdr:cxnSp macro="">
      <xdr:nvCxnSpPr>
        <xdr:cNvPr id="130" name="直線コネクタ 129"/>
        <xdr:cNvCxnSpPr/>
      </xdr:nvCxnSpPr>
      <xdr:spPr>
        <a:xfrm flipV="1">
          <a:off x="14782800" y="226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17</xdr:row>
      <xdr:rowOff>69850</xdr:rowOff>
    </xdr:to>
    <xdr:cxnSp macro="">
      <xdr:nvCxnSpPr>
        <xdr:cNvPr id="133" name="直線コネクタ 132"/>
        <xdr:cNvCxnSpPr/>
      </xdr:nvCxnSpPr>
      <xdr:spPr>
        <a:xfrm flipV="1">
          <a:off x="13893800" y="23622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69850</xdr:rowOff>
    </xdr:to>
    <xdr:cxnSp macro="">
      <xdr:nvCxnSpPr>
        <xdr:cNvPr id="136" name="直線コネクタ 135"/>
        <xdr:cNvCxnSpPr/>
      </xdr:nvCxnSpPr>
      <xdr:spPr>
        <a:xfrm>
          <a:off x="13004800" y="293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127000</xdr:rowOff>
    </xdr:from>
    <xdr:to>
      <xdr:col>82</xdr:col>
      <xdr:colOff>158750</xdr:colOff>
      <xdr:row>13</xdr:row>
      <xdr:rowOff>57150</xdr:rowOff>
    </xdr:to>
    <xdr:sp macro="" textlink="">
      <xdr:nvSpPr>
        <xdr:cNvPr id="146" name="楕円 145"/>
        <xdr:cNvSpPr/>
      </xdr:nvSpPr>
      <xdr:spPr>
        <a:xfrm>
          <a:off x="164592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7"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152400</xdr:rowOff>
    </xdr:from>
    <xdr:to>
      <xdr:col>78</xdr:col>
      <xdr:colOff>120650</xdr:colOff>
      <xdr:row>13</xdr:row>
      <xdr:rowOff>82550</xdr:rowOff>
    </xdr:to>
    <xdr:sp macro="" textlink="">
      <xdr:nvSpPr>
        <xdr:cNvPr id="148" name="楕円 147"/>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92727</xdr:rowOff>
    </xdr:from>
    <xdr:ext cx="736600" cy="259045"/>
    <xdr:sp macro="" textlink="">
      <xdr:nvSpPr>
        <xdr:cNvPr id="149" name="テキスト ボックス 148"/>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4" name="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5" name="テキスト ボックス 154"/>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類似団体平均と比較して０．６ポイント下回っているが、高齢化率上昇に伴い福祉関連事業の需要が年々高まっており、これに対応するための財源確保が今後課題となる。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118835</xdr:rowOff>
    </xdr:to>
    <xdr:cxnSp macro="">
      <xdr:nvCxnSpPr>
        <xdr:cNvPr id="190" name="直線コネクタ 189"/>
        <xdr:cNvCxnSpPr/>
      </xdr:nvCxnSpPr>
      <xdr:spPr>
        <a:xfrm>
          <a:off x="3987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56</xdr:row>
      <xdr:rowOff>12700</xdr:rowOff>
    </xdr:to>
    <xdr:cxnSp macro="">
      <xdr:nvCxnSpPr>
        <xdr:cNvPr id="193" name="直線コネクタ 192"/>
        <xdr:cNvCxnSpPr/>
      </xdr:nvCxnSpPr>
      <xdr:spPr>
        <a:xfrm flipV="1">
          <a:off x="3098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4535</xdr:rowOff>
    </xdr:to>
    <xdr:cxnSp macro="">
      <xdr:nvCxnSpPr>
        <xdr:cNvPr id="196" name="直線コネクタ 195"/>
        <xdr:cNvCxnSpPr/>
      </xdr:nvCxnSpPr>
      <xdr:spPr>
        <a:xfrm flipV="1">
          <a:off x="2209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199" name="直線コネクタ 198"/>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1" name="テキスト ボックス 200"/>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6" name="テキスト ボックス 215"/>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7" name="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18" name="テキスト ボックス 217"/>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多病院を抱える病院事業を保有しているため公債費繰出額が多額であることが主な要因であると考えられる。独立採算の原則に立ち、経営の健全化と経営基盤の強化を図り、普通会計の負担を軽減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135165</xdr:rowOff>
    </xdr:to>
    <xdr:cxnSp macro="">
      <xdr:nvCxnSpPr>
        <xdr:cNvPr id="253" name="直線コネクタ 252"/>
        <xdr:cNvCxnSpPr/>
      </xdr:nvCxnSpPr>
      <xdr:spPr>
        <a:xfrm>
          <a:off x="15671800" y="98261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53522</xdr:rowOff>
    </xdr:from>
    <xdr:to>
      <xdr:col>78</xdr:col>
      <xdr:colOff>69850</xdr:colOff>
      <xdr:row>58</xdr:row>
      <xdr:rowOff>45357</xdr:rowOff>
    </xdr:to>
    <xdr:cxnSp macro="">
      <xdr:nvCxnSpPr>
        <xdr:cNvPr id="256" name="直線コネクタ 255"/>
        <xdr:cNvCxnSpPr/>
      </xdr:nvCxnSpPr>
      <xdr:spPr>
        <a:xfrm flipV="1">
          <a:off x="14782800" y="98261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8" name="テキスト ボックス 257"/>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45357</xdr:rowOff>
    </xdr:from>
    <xdr:to>
      <xdr:col>73</xdr:col>
      <xdr:colOff>180975</xdr:colOff>
      <xdr:row>58</xdr:row>
      <xdr:rowOff>110672</xdr:rowOff>
    </xdr:to>
    <xdr:cxnSp macro="">
      <xdr:nvCxnSpPr>
        <xdr:cNvPr id="259" name="直線コネクタ 258"/>
        <xdr:cNvCxnSpPr/>
      </xdr:nvCxnSpPr>
      <xdr:spPr>
        <a:xfrm flipV="1">
          <a:off x="13893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110672</xdr:rowOff>
    </xdr:from>
    <xdr:to>
      <xdr:col>69</xdr:col>
      <xdr:colOff>92075</xdr:colOff>
      <xdr:row>58</xdr:row>
      <xdr:rowOff>159657</xdr:rowOff>
    </xdr:to>
    <xdr:cxnSp macro="">
      <xdr:nvCxnSpPr>
        <xdr:cNvPr id="262" name="直線コネクタ 261"/>
        <xdr:cNvCxnSpPr/>
      </xdr:nvCxnSpPr>
      <xdr:spPr>
        <a:xfrm flipV="1">
          <a:off x="13004800" y="100547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2" name="楕円 271"/>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3"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2722</xdr:rowOff>
    </xdr:from>
    <xdr:to>
      <xdr:col>78</xdr:col>
      <xdr:colOff>120650</xdr:colOff>
      <xdr:row>57</xdr:row>
      <xdr:rowOff>104322</xdr:rowOff>
    </xdr:to>
    <xdr:sp macro="" textlink="">
      <xdr:nvSpPr>
        <xdr:cNvPr id="274" name="楕円 273"/>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89099</xdr:rowOff>
    </xdr:from>
    <xdr:ext cx="736600" cy="259045"/>
    <xdr:sp macro="" textlink="">
      <xdr:nvSpPr>
        <xdr:cNvPr id="275" name="テキスト ボックス 274"/>
        <xdr:cNvSpPr txBox="1"/>
      </xdr:nvSpPr>
      <xdr:spPr>
        <a:xfrm>
          <a:off x="15290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166007</xdr:rowOff>
    </xdr:from>
    <xdr:to>
      <xdr:col>74</xdr:col>
      <xdr:colOff>31750</xdr:colOff>
      <xdr:row>58</xdr:row>
      <xdr:rowOff>96157</xdr:rowOff>
    </xdr:to>
    <xdr:sp macro="" textlink="">
      <xdr:nvSpPr>
        <xdr:cNvPr id="276" name="楕円 275"/>
        <xdr:cNvSpPr/>
      </xdr:nvSpPr>
      <xdr:spPr>
        <a:xfrm>
          <a:off x="14732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80934</xdr:rowOff>
    </xdr:from>
    <xdr:ext cx="762000" cy="259045"/>
    <xdr:sp macro="" textlink="">
      <xdr:nvSpPr>
        <xdr:cNvPr id="277" name="テキスト ボックス 276"/>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59872</xdr:rowOff>
    </xdr:from>
    <xdr:to>
      <xdr:col>69</xdr:col>
      <xdr:colOff>142875</xdr:colOff>
      <xdr:row>58</xdr:row>
      <xdr:rowOff>161472</xdr:rowOff>
    </xdr:to>
    <xdr:sp macro="" textlink="">
      <xdr:nvSpPr>
        <xdr:cNvPr id="278" name="楕円 277"/>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146249</xdr:rowOff>
    </xdr:from>
    <xdr:ext cx="762000" cy="259045"/>
    <xdr:sp macro="" textlink="">
      <xdr:nvSpPr>
        <xdr:cNvPr id="279" name="テキスト ボックス 278"/>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0" name="楕円 279"/>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1" name="テキスト ボックス 280"/>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３．５ポイント上回っているが、新型コロナウイルス感染症対策による商品券発行事業や病院事業会計への繰出金（補助費等）等を支出をしたためである。今後も、補助費等における各種団体への補助金を毎年度見直しを行うなど、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40</xdr:row>
      <xdr:rowOff>23585</xdr:rowOff>
    </xdr:to>
    <xdr:cxnSp macro="">
      <xdr:nvCxnSpPr>
        <xdr:cNvPr id="316" name="直線コネクタ 315"/>
        <xdr:cNvCxnSpPr/>
      </xdr:nvCxnSpPr>
      <xdr:spPr>
        <a:xfrm>
          <a:off x="15671800" y="665298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122663</xdr:rowOff>
    </xdr:from>
    <xdr:ext cx="762000" cy="259045"/>
    <xdr:sp macro="" textlink="">
      <xdr:nvSpPr>
        <xdr:cNvPr id="317" name="補助費等平均値テキスト"/>
        <xdr:cNvSpPr txBox="1"/>
      </xdr:nvSpPr>
      <xdr:spPr>
        <a:xfrm>
          <a:off x="16598900" y="629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38</xdr:row>
      <xdr:rowOff>148772</xdr:rowOff>
    </xdr:to>
    <xdr:cxnSp macro="">
      <xdr:nvCxnSpPr>
        <xdr:cNvPr id="319" name="直線コネクタ 318"/>
        <xdr:cNvCxnSpPr/>
      </xdr:nvCxnSpPr>
      <xdr:spPr>
        <a:xfrm flipV="1">
          <a:off x="14782800" y="6652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1" name="テキスト ボックス 320"/>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99786</xdr:rowOff>
    </xdr:from>
    <xdr:to>
      <xdr:col>73</xdr:col>
      <xdr:colOff>180975</xdr:colOff>
      <xdr:row>38</xdr:row>
      <xdr:rowOff>148772</xdr:rowOff>
    </xdr:to>
    <xdr:cxnSp macro="">
      <xdr:nvCxnSpPr>
        <xdr:cNvPr id="322" name="直線コネクタ 321"/>
        <xdr:cNvCxnSpPr/>
      </xdr:nvCxnSpPr>
      <xdr:spPr>
        <a:xfrm>
          <a:off x="13893800" y="6271986"/>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4" name="テキスト ボックス 323"/>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99786</xdr:rowOff>
    </xdr:from>
    <xdr:to>
      <xdr:col>69</xdr:col>
      <xdr:colOff>92075</xdr:colOff>
      <xdr:row>36</xdr:row>
      <xdr:rowOff>121557</xdr:rowOff>
    </xdr:to>
    <xdr:cxnSp macro="">
      <xdr:nvCxnSpPr>
        <xdr:cNvPr id="325" name="直線コネクタ 324"/>
        <xdr:cNvCxnSpPr/>
      </xdr:nvCxnSpPr>
      <xdr:spPr>
        <a:xfrm flipV="1">
          <a:off x="13004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27" name="テキスト ボックス 326"/>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9" name="テキスト ボックス 328"/>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144235</xdr:rowOff>
    </xdr:from>
    <xdr:to>
      <xdr:col>82</xdr:col>
      <xdr:colOff>158750</xdr:colOff>
      <xdr:row>40</xdr:row>
      <xdr:rowOff>74385</xdr:rowOff>
    </xdr:to>
    <xdr:sp macro="" textlink="">
      <xdr:nvSpPr>
        <xdr:cNvPr id="335" name="楕円 334"/>
        <xdr:cNvSpPr/>
      </xdr:nvSpPr>
      <xdr:spPr>
        <a:xfrm>
          <a:off x="16459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116312</xdr:rowOff>
    </xdr:from>
    <xdr:ext cx="762000" cy="259045"/>
    <xdr:sp macro="" textlink="">
      <xdr:nvSpPr>
        <xdr:cNvPr id="336" name="補助費等該当値テキスト"/>
        <xdr:cNvSpPr txBox="1"/>
      </xdr:nvSpPr>
      <xdr:spPr>
        <a:xfrm>
          <a:off x="16598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7" name="楕円 336"/>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8" name="テキスト ボックス 337"/>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97972</xdr:rowOff>
    </xdr:from>
    <xdr:to>
      <xdr:col>74</xdr:col>
      <xdr:colOff>31750</xdr:colOff>
      <xdr:row>39</xdr:row>
      <xdr:rowOff>28122</xdr:rowOff>
    </xdr:to>
    <xdr:sp macro="" textlink="">
      <xdr:nvSpPr>
        <xdr:cNvPr id="339" name="楕円 338"/>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12899</xdr:rowOff>
    </xdr:from>
    <xdr:ext cx="762000" cy="259045"/>
    <xdr:sp macro="" textlink="">
      <xdr:nvSpPr>
        <xdr:cNvPr id="340" name="テキスト ボックス 339"/>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48986</xdr:rowOff>
    </xdr:from>
    <xdr:to>
      <xdr:col>69</xdr:col>
      <xdr:colOff>142875</xdr:colOff>
      <xdr:row>36</xdr:row>
      <xdr:rowOff>150586</xdr:rowOff>
    </xdr:to>
    <xdr:sp macro="" textlink="">
      <xdr:nvSpPr>
        <xdr:cNvPr id="341" name="楕円 340"/>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42" name="テキスト ボックス 341"/>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43" name="楕円 342"/>
        <xdr:cNvSpPr/>
      </xdr:nvSpPr>
      <xdr:spPr>
        <a:xfrm>
          <a:off x="12954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44" name="テキスト ボックス 343"/>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公債費に係る経常収支比率は、類似団体平均を２．２ポイント下回っている。今後も地方債の新規発行を伴う普通建設事業の抑制に努める。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2" name="直線コネクタ 371"/>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3"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4" name="直線コネクタ 373"/>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5"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6" name="直線コネクタ 375"/>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76</xdr:row>
      <xdr:rowOff>12700</xdr:rowOff>
    </xdr:to>
    <xdr:cxnSp macro="">
      <xdr:nvCxnSpPr>
        <xdr:cNvPr id="377" name="直線コネクタ 376"/>
        <xdr:cNvCxnSpPr/>
      </xdr:nvCxnSpPr>
      <xdr:spPr>
        <a:xfrm flipV="1">
          <a:off x="3987800" y="12928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99077</xdr:rowOff>
    </xdr:from>
    <xdr:ext cx="762000" cy="259045"/>
    <xdr:sp macro="" textlink="">
      <xdr:nvSpPr>
        <xdr:cNvPr id="378"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9" name="フローチャート: 判断 378"/>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152400</xdr:rowOff>
    </xdr:to>
    <xdr:cxnSp macro="">
      <xdr:nvCxnSpPr>
        <xdr:cNvPr id="380" name="直線コネクタ 379"/>
        <xdr:cNvCxnSpPr/>
      </xdr:nvCxnSpPr>
      <xdr:spPr>
        <a:xfrm flipV="1">
          <a:off x="3098800" y="13042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81" name="フローチャート: 判断 380"/>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3827</xdr:rowOff>
    </xdr:from>
    <xdr:ext cx="736600" cy="259045"/>
    <xdr:sp macro="" textlink="">
      <xdr:nvSpPr>
        <xdr:cNvPr id="382" name="テキスト ボックス 381"/>
        <xdr:cNvSpPr txBox="1"/>
      </xdr:nvSpPr>
      <xdr:spPr>
        <a:xfrm>
          <a:off x="3606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139700</xdr:rowOff>
    </xdr:from>
    <xdr:to>
      <xdr:col>15</xdr:col>
      <xdr:colOff>98425</xdr:colOff>
      <xdr:row>76</xdr:row>
      <xdr:rowOff>152400</xdr:rowOff>
    </xdr:to>
    <xdr:cxnSp macro="">
      <xdr:nvCxnSpPr>
        <xdr:cNvPr id="383" name="直線コネクタ 382"/>
        <xdr:cNvCxnSpPr/>
      </xdr:nvCxnSpPr>
      <xdr:spPr>
        <a:xfrm>
          <a:off x="2209800" y="1316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4" name="フローチャート: 判断 383"/>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5" name="テキスト ボックス 384"/>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139700</xdr:rowOff>
    </xdr:to>
    <xdr:cxnSp macro="">
      <xdr:nvCxnSpPr>
        <xdr:cNvPr id="386" name="直線コネクタ 385"/>
        <xdr:cNvCxnSpPr/>
      </xdr:nvCxnSpPr>
      <xdr:spPr>
        <a:xfrm>
          <a:off x="1320800" y="1311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6" name="楕円 395"/>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7"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8" name="楕円 397"/>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9" name="テキスト ボックス 398"/>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101600</xdr:rowOff>
    </xdr:from>
    <xdr:to>
      <xdr:col>15</xdr:col>
      <xdr:colOff>149225</xdr:colOff>
      <xdr:row>77</xdr:row>
      <xdr:rowOff>31750</xdr:rowOff>
    </xdr:to>
    <xdr:sp macro="" textlink="">
      <xdr:nvSpPr>
        <xdr:cNvPr id="400" name="楕円 399"/>
        <xdr:cNvSpPr/>
      </xdr:nvSpPr>
      <xdr:spPr>
        <a:xfrm>
          <a:off x="3048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41927</xdr:rowOff>
    </xdr:from>
    <xdr:ext cx="762000" cy="259045"/>
    <xdr:sp macro="" textlink="">
      <xdr:nvSpPr>
        <xdr:cNvPr id="401" name="テキスト ボックス 400"/>
        <xdr:cNvSpPr txBox="1"/>
      </xdr:nvSpPr>
      <xdr:spPr>
        <a:xfrm>
          <a:off x="2717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88900</xdr:rowOff>
    </xdr:from>
    <xdr:to>
      <xdr:col>11</xdr:col>
      <xdr:colOff>60325</xdr:colOff>
      <xdr:row>77</xdr:row>
      <xdr:rowOff>19050</xdr:rowOff>
    </xdr:to>
    <xdr:sp macro="" textlink="">
      <xdr:nvSpPr>
        <xdr:cNvPr id="402" name="楕円 401"/>
        <xdr:cNvSpPr/>
      </xdr:nvSpPr>
      <xdr:spPr>
        <a:xfrm>
          <a:off x="2159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29227</xdr:rowOff>
    </xdr:from>
    <xdr:ext cx="762000" cy="259045"/>
    <xdr:sp macro="" textlink="">
      <xdr:nvSpPr>
        <xdr:cNvPr id="403" name="テキスト ボックス 402"/>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4" name="楕円 403"/>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5" name="テキスト ボックス 404"/>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類似団体平均を１．９ポイント上回っており、今後も税収の大幅な増加が見込まれない状況であることから、各費目の歳出削減に努める。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5" name="直線コネクタ 434"/>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6" name="公債費以外最小値テキスト"/>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7" name="直線コネクタ 436"/>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38"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39" name="直線コネクタ 438"/>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167821</xdr:rowOff>
    </xdr:from>
    <xdr:to>
      <xdr:col>82</xdr:col>
      <xdr:colOff>107950</xdr:colOff>
      <xdr:row>79</xdr:row>
      <xdr:rowOff>86179</xdr:rowOff>
    </xdr:to>
    <xdr:cxnSp macro="">
      <xdr:nvCxnSpPr>
        <xdr:cNvPr id="440" name="直線コネクタ 439"/>
        <xdr:cNvCxnSpPr/>
      </xdr:nvCxnSpPr>
      <xdr:spPr>
        <a:xfrm>
          <a:off x="15671800" y="13026571"/>
          <a:ext cx="8382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84563</xdr:rowOff>
    </xdr:from>
    <xdr:ext cx="762000" cy="259045"/>
    <xdr:sp macro="" textlink="">
      <xdr:nvSpPr>
        <xdr:cNvPr id="441" name="公債費以外平均値テキスト"/>
        <xdr:cNvSpPr txBox="1"/>
      </xdr:nvSpPr>
      <xdr:spPr>
        <a:xfrm>
          <a:off x="16598900" y="1311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2" name="フローチャート: 判断 441"/>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167821</xdr:rowOff>
    </xdr:from>
    <xdr:to>
      <xdr:col>78</xdr:col>
      <xdr:colOff>69850</xdr:colOff>
      <xdr:row>80</xdr:row>
      <xdr:rowOff>94343</xdr:rowOff>
    </xdr:to>
    <xdr:cxnSp macro="">
      <xdr:nvCxnSpPr>
        <xdr:cNvPr id="443" name="直線コネクタ 442"/>
        <xdr:cNvCxnSpPr/>
      </xdr:nvCxnSpPr>
      <xdr:spPr>
        <a:xfrm flipV="1">
          <a:off x="14782800" y="13026571"/>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4" name="フローチャート: 判断 443"/>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199</xdr:rowOff>
    </xdr:from>
    <xdr:ext cx="736600" cy="259045"/>
    <xdr:sp macro="" textlink="">
      <xdr:nvSpPr>
        <xdr:cNvPr id="445" name="テキスト ボックス 444"/>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80</xdr:row>
      <xdr:rowOff>94343</xdr:rowOff>
    </xdr:to>
    <xdr:cxnSp macro="">
      <xdr:nvCxnSpPr>
        <xdr:cNvPr id="446" name="直線コネクタ 445"/>
        <xdr:cNvCxnSpPr/>
      </xdr:nvCxnSpPr>
      <xdr:spPr>
        <a:xfrm>
          <a:off x="13893800" y="135327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7" name="フローチャート: 判断 446"/>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138991</xdr:rowOff>
    </xdr:from>
    <xdr:ext cx="762000" cy="259045"/>
    <xdr:sp macro="" textlink="">
      <xdr:nvSpPr>
        <xdr:cNvPr id="448" name="テキスト ボックス 447"/>
        <xdr:cNvSpPr txBox="1"/>
      </xdr:nvSpPr>
      <xdr:spPr>
        <a:xfrm>
          <a:off x="14401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4536</xdr:rowOff>
    </xdr:to>
    <xdr:cxnSp macro="">
      <xdr:nvCxnSpPr>
        <xdr:cNvPr id="449" name="直線コネクタ 448"/>
        <xdr:cNvCxnSpPr/>
      </xdr:nvCxnSpPr>
      <xdr:spPr>
        <a:xfrm flipV="1">
          <a:off x="13004800" y="13532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50" name="フローチャート: 判断 449"/>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51" name="テキスト ボックス 450"/>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52" name="フローチャート: 判断 451"/>
        <xdr:cNvSpPr/>
      </xdr:nvSpPr>
      <xdr:spPr>
        <a:xfrm>
          <a:off x="12954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122663</xdr:rowOff>
    </xdr:from>
    <xdr:ext cx="762000" cy="259045"/>
    <xdr:sp macro="" textlink="">
      <xdr:nvSpPr>
        <xdr:cNvPr id="453" name="テキスト ボックス 452"/>
        <xdr:cNvSpPr txBox="1"/>
      </xdr:nvSpPr>
      <xdr:spPr>
        <a:xfrm>
          <a:off x="12623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59" name="楕円 458"/>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60" name="公債費以外該当値テキスト"/>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117022</xdr:rowOff>
    </xdr:from>
    <xdr:to>
      <xdr:col>78</xdr:col>
      <xdr:colOff>120650</xdr:colOff>
      <xdr:row>76</xdr:row>
      <xdr:rowOff>47172</xdr:rowOff>
    </xdr:to>
    <xdr:sp macro="" textlink="">
      <xdr:nvSpPr>
        <xdr:cNvPr id="461" name="楕円 460"/>
        <xdr:cNvSpPr/>
      </xdr:nvSpPr>
      <xdr:spPr>
        <a:xfrm>
          <a:off x="15621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62" name="テキスト ボックス 461"/>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43543</xdr:rowOff>
    </xdr:from>
    <xdr:to>
      <xdr:col>74</xdr:col>
      <xdr:colOff>31750</xdr:colOff>
      <xdr:row>80</xdr:row>
      <xdr:rowOff>145143</xdr:rowOff>
    </xdr:to>
    <xdr:sp macro="" textlink="">
      <xdr:nvSpPr>
        <xdr:cNvPr id="463" name="楕円 462"/>
        <xdr:cNvSpPr/>
      </xdr:nvSpPr>
      <xdr:spPr>
        <a:xfrm>
          <a:off x="14732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129920</xdr:rowOff>
    </xdr:from>
    <xdr:ext cx="762000" cy="259045"/>
    <xdr:sp macro="" textlink="">
      <xdr:nvSpPr>
        <xdr:cNvPr id="464" name="テキスト ボックス 463"/>
        <xdr:cNvSpPr txBox="1"/>
      </xdr:nvSpPr>
      <xdr:spPr>
        <a:xfrm>
          <a:off x="14401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65" name="楕円 464"/>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66" name="テキスト ボックス 465"/>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67" name="楕円 466"/>
        <xdr:cNvSpPr/>
      </xdr:nvSpPr>
      <xdr:spPr>
        <a:xfrm>
          <a:off x="12954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40113</xdr:rowOff>
    </xdr:from>
    <xdr:ext cx="762000" cy="259045"/>
    <xdr:sp macro="" textlink="">
      <xdr:nvSpPr>
        <xdr:cNvPr id="468" name="テキスト ボックス 467"/>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133344</xdr:rowOff>
    </xdr:from>
    <xdr:to>
      <xdr:col>29</xdr:col>
      <xdr:colOff>127000</xdr:colOff>
      <xdr:row>13</xdr:row>
      <xdr:rowOff>142297</xdr:rowOff>
    </xdr:to>
    <xdr:cxnSp macro="">
      <xdr:nvCxnSpPr>
        <xdr:cNvPr id="50" name="直線コネクタ 49"/>
        <xdr:cNvCxnSpPr/>
      </xdr:nvCxnSpPr>
      <xdr:spPr bwMode="auto">
        <a:xfrm flipV="1">
          <a:off x="5003800" y="2409819"/>
          <a:ext cx="647700" cy="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56621</xdr:rowOff>
    </xdr:from>
    <xdr:ext cx="762000" cy="259045"/>
    <xdr:sp macro="" textlink="">
      <xdr:nvSpPr>
        <xdr:cNvPr id="51" name="人口1人当たり決算額の推移平均値テキスト130"/>
        <xdr:cNvSpPr txBox="1"/>
      </xdr:nvSpPr>
      <xdr:spPr>
        <a:xfrm>
          <a:off x="5740400" y="284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142297</xdr:rowOff>
    </xdr:from>
    <xdr:to>
      <xdr:col>26</xdr:col>
      <xdr:colOff>50800</xdr:colOff>
      <xdr:row>14</xdr:row>
      <xdr:rowOff>85223</xdr:rowOff>
    </xdr:to>
    <xdr:cxnSp macro="">
      <xdr:nvCxnSpPr>
        <xdr:cNvPr id="53" name="直線コネクタ 52"/>
        <xdr:cNvCxnSpPr/>
      </xdr:nvCxnSpPr>
      <xdr:spPr bwMode="auto">
        <a:xfrm flipV="1">
          <a:off x="4305300" y="2418772"/>
          <a:ext cx="698500" cy="11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79595</xdr:rowOff>
    </xdr:from>
    <xdr:ext cx="736600" cy="259045"/>
    <xdr:sp macro="" textlink="">
      <xdr:nvSpPr>
        <xdr:cNvPr id="55" name="テキスト ボックス 54"/>
        <xdr:cNvSpPr txBox="1"/>
      </xdr:nvSpPr>
      <xdr:spPr>
        <a:xfrm>
          <a:off x="4622800" y="304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85223</xdr:rowOff>
    </xdr:from>
    <xdr:to>
      <xdr:col>22</xdr:col>
      <xdr:colOff>114300</xdr:colOff>
      <xdr:row>15</xdr:row>
      <xdr:rowOff>127705</xdr:rowOff>
    </xdr:to>
    <xdr:cxnSp macro="">
      <xdr:nvCxnSpPr>
        <xdr:cNvPr id="56" name="直線コネクタ 55"/>
        <xdr:cNvCxnSpPr/>
      </xdr:nvCxnSpPr>
      <xdr:spPr bwMode="auto">
        <a:xfrm flipV="1">
          <a:off x="3606800" y="2533148"/>
          <a:ext cx="698500" cy="21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26731</xdr:rowOff>
    </xdr:from>
    <xdr:ext cx="762000" cy="259045"/>
    <xdr:sp macro="" textlink="">
      <xdr:nvSpPr>
        <xdr:cNvPr id="58" name="テキスト ボックス 57"/>
        <xdr:cNvSpPr txBox="1"/>
      </xdr:nvSpPr>
      <xdr:spPr>
        <a:xfrm>
          <a:off x="3924300" y="31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127705</xdr:rowOff>
    </xdr:from>
    <xdr:to>
      <xdr:col>18</xdr:col>
      <xdr:colOff>177800</xdr:colOff>
      <xdr:row>16</xdr:row>
      <xdr:rowOff>42951</xdr:rowOff>
    </xdr:to>
    <xdr:cxnSp macro="">
      <xdr:nvCxnSpPr>
        <xdr:cNvPr id="59" name="直線コネクタ 58"/>
        <xdr:cNvCxnSpPr/>
      </xdr:nvCxnSpPr>
      <xdr:spPr bwMode="auto">
        <a:xfrm flipV="1">
          <a:off x="2908300" y="2747080"/>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45781</xdr:rowOff>
    </xdr:from>
    <xdr:ext cx="762000" cy="259045"/>
    <xdr:sp macro="" textlink="">
      <xdr:nvSpPr>
        <xdr:cNvPr id="61" name="テキスト ボックス 60"/>
        <xdr:cNvSpPr txBox="1"/>
      </xdr:nvSpPr>
      <xdr:spPr>
        <a:xfrm>
          <a:off x="3225800" y="31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128782</xdr:rowOff>
    </xdr:from>
    <xdr:ext cx="762000" cy="259045"/>
    <xdr:sp macro="" textlink="">
      <xdr:nvSpPr>
        <xdr:cNvPr id="63" name="テキスト ボックス 62"/>
        <xdr:cNvSpPr txBox="1"/>
      </xdr:nvSpPr>
      <xdr:spPr>
        <a:xfrm>
          <a:off x="2527300" y="32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82544</xdr:rowOff>
    </xdr:from>
    <xdr:to>
      <xdr:col>29</xdr:col>
      <xdr:colOff>177800</xdr:colOff>
      <xdr:row>14</xdr:row>
      <xdr:rowOff>12694</xdr:rowOff>
    </xdr:to>
    <xdr:sp macro="" textlink="">
      <xdr:nvSpPr>
        <xdr:cNvPr id="69" name="楕円 68"/>
        <xdr:cNvSpPr/>
      </xdr:nvSpPr>
      <xdr:spPr bwMode="auto">
        <a:xfrm>
          <a:off x="5600700" y="2359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99071</xdr:rowOff>
    </xdr:from>
    <xdr:ext cx="762000" cy="259045"/>
    <xdr:sp macro="" textlink="">
      <xdr:nvSpPr>
        <xdr:cNvPr id="70" name="人口1人当たり決算額の推移該当値テキスト130"/>
        <xdr:cNvSpPr txBox="1"/>
      </xdr:nvSpPr>
      <xdr:spPr>
        <a:xfrm>
          <a:off x="5740400" y="220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91497</xdr:rowOff>
    </xdr:from>
    <xdr:to>
      <xdr:col>26</xdr:col>
      <xdr:colOff>101600</xdr:colOff>
      <xdr:row>14</xdr:row>
      <xdr:rowOff>21647</xdr:rowOff>
    </xdr:to>
    <xdr:sp macro="" textlink="">
      <xdr:nvSpPr>
        <xdr:cNvPr id="71" name="楕円 70"/>
        <xdr:cNvSpPr/>
      </xdr:nvSpPr>
      <xdr:spPr bwMode="auto">
        <a:xfrm>
          <a:off x="4953000" y="236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31824</xdr:rowOff>
    </xdr:from>
    <xdr:ext cx="736600" cy="259045"/>
    <xdr:sp macro="" textlink="">
      <xdr:nvSpPr>
        <xdr:cNvPr id="72" name="テキスト ボックス 71"/>
        <xdr:cNvSpPr txBox="1"/>
      </xdr:nvSpPr>
      <xdr:spPr>
        <a:xfrm>
          <a:off x="4622800" y="213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34423</xdr:rowOff>
    </xdr:from>
    <xdr:to>
      <xdr:col>22</xdr:col>
      <xdr:colOff>165100</xdr:colOff>
      <xdr:row>14</xdr:row>
      <xdr:rowOff>136023</xdr:rowOff>
    </xdr:to>
    <xdr:sp macro="" textlink="">
      <xdr:nvSpPr>
        <xdr:cNvPr id="73" name="楕円 72"/>
        <xdr:cNvSpPr/>
      </xdr:nvSpPr>
      <xdr:spPr bwMode="auto">
        <a:xfrm>
          <a:off x="4254500" y="248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146200</xdr:rowOff>
    </xdr:from>
    <xdr:ext cx="762000" cy="259045"/>
    <xdr:sp macro="" textlink="">
      <xdr:nvSpPr>
        <xdr:cNvPr id="74" name="テキスト ボックス 73"/>
        <xdr:cNvSpPr txBox="1"/>
      </xdr:nvSpPr>
      <xdr:spPr>
        <a:xfrm>
          <a:off x="3924300" y="22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76905</xdr:rowOff>
    </xdr:from>
    <xdr:to>
      <xdr:col>19</xdr:col>
      <xdr:colOff>38100</xdr:colOff>
      <xdr:row>16</xdr:row>
      <xdr:rowOff>7055</xdr:rowOff>
    </xdr:to>
    <xdr:sp macro="" textlink="">
      <xdr:nvSpPr>
        <xdr:cNvPr id="75" name="楕円 74"/>
        <xdr:cNvSpPr/>
      </xdr:nvSpPr>
      <xdr:spPr bwMode="auto">
        <a:xfrm>
          <a:off x="3556000" y="269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17232</xdr:rowOff>
    </xdr:from>
    <xdr:ext cx="762000" cy="259045"/>
    <xdr:sp macro="" textlink="">
      <xdr:nvSpPr>
        <xdr:cNvPr id="76" name="テキスト ボックス 75"/>
        <xdr:cNvSpPr txBox="1"/>
      </xdr:nvSpPr>
      <xdr:spPr>
        <a:xfrm>
          <a:off x="3225800" y="246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163601</xdr:rowOff>
    </xdr:from>
    <xdr:to>
      <xdr:col>15</xdr:col>
      <xdr:colOff>101600</xdr:colOff>
      <xdr:row>16</xdr:row>
      <xdr:rowOff>93751</xdr:rowOff>
    </xdr:to>
    <xdr:sp macro="" textlink="">
      <xdr:nvSpPr>
        <xdr:cNvPr id="77" name="楕円 76"/>
        <xdr:cNvSpPr/>
      </xdr:nvSpPr>
      <xdr:spPr bwMode="auto">
        <a:xfrm>
          <a:off x="2857500" y="278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103928</xdr:rowOff>
    </xdr:from>
    <xdr:ext cx="762000" cy="259045"/>
    <xdr:sp macro="" textlink="">
      <xdr:nvSpPr>
        <xdr:cNvPr id="78" name="テキスト ボックス 77"/>
        <xdr:cNvSpPr txBox="1"/>
      </xdr:nvSpPr>
      <xdr:spPr>
        <a:xfrm>
          <a:off x="2527300" y="25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265368</xdr:rowOff>
    </xdr:from>
    <xdr:to>
      <xdr:col>29</xdr:col>
      <xdr:colOff>127000</xdr:colOff>
      <xdr:row>38</xdr:row>
      <xdr:rowOff>138953</xdr:rowOff>
    </xdr:to>
    <xdr:cxnSp macro="">
      <xdr:nvCxnSpPr>
        <xdr:cNvPr id="110" name="直線コネクタ 109"/>
        <xdr:cNvCxnSpPr/>
      </xdr:nvCxnSpPr>
      <xdr:spPr bwMode="auto">
        <a:xfrm flipV="1">
          <a:off x="5651500" y="6532818"/>
          <a:ext cx="0" cy="10737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111030</xdr:rowOff>
    </xdr:from>
    <xdr:ext cx="762000" cy="259045"/>
    <xdr:sp macro="" textlink="">
      <xdr:nvSpPr>
        <xdr:cNvPr id="111" name="人口1人当たり決算額の推移最小値テキスト445"/>
        <xdr:cNvSpPr txBox="1"/>
      </xdr:nvSpPr>
      <xdr:spPr>
        <a:xfrm>
          <a:off x="5740400" y="75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138953</xdr:rowOff>
    </xdr:from>
    <xdr:to>
      <xdr:col>30</xdr:col>
      <xdr:colOff>25400</xdr:colOff>
      <xdr:row>38</xdr:row>
      <xdr:rowOff>138953</xdr:rowOff>
    </xdr:to>
    <xdr:cxnSp macro="">
      <xdr:nvCxnSpPr>
        <xdr:cNvPr id="112" name="直線コネクタ 111"/>
        <xdr:cNvCxnSpPr/>
      </xdr:nvCxnSpPr>
      <xdr:spPr bwMode="auto">
        <a:xfrm>
          <a:off x="5562600" y="76065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8845</xdr:rowOff>
    </xdr:from>
    <xdr:ext cx="762000" cy="259045"/>
    <xdr:sp macro="" textlink="">
      <xdr:nvSpPr>
        <xdr:cNvPr id="113" name="人口1人当たり決算額の推移最大値テキスト445"/>
        <xdr:cNvSpPr txBox="1"/>
      </xdr:nvSpPr>
      <xdr:spPr>
        <a:xfrm>
          <a:off x="5740400" y="62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265368</xdr:rowOff>
    </xdr:from>
    <xdr:to>
      <xdr:col>30</xdr:col>
      <xdr:colOff>25400</xdr:colOff>
      <xdr:row>34</xdr:row>
      <xdr:rowOff>265368</xdr:rowOff>
    </xdr:to>
    <xdr:cxnSp macro="">
      <xdr:nvCxnSpPr>
        <xdr:cNvPr id="114" name="直線コネクタ 113"/>
        <xdr:cNvCxnSpPr/>
      </xdr:nvCxnSpPr>
      <xdr:spPr bwMode="auto">
        <a:xfrm>
          <a:off x="5562600" y="6532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256420</xdr:rowOff>
    </xdr:from>
    <xdr:to>
      <xdr:col>29</xdr:col>
      <xdr:colOff>127000</xdr:colOff>
      <xdr:row>35</xdr:row>
      <xdr:rowOff>100581</xdr:rowOff>
    </xdr:to>
    <xdr:cxnSp macro="">
      <xdr:nvCxnSpPr>
        <xdr:cNvPr id="115" name="直線コネクタ 114"/>
        <xdr:cNvCxnSpPr/>
      </xdr:nvCxnSpPr>
      <xdr:spPr bwMode="auto">
        <a:xfrm>
          <a:off x="5003800" y="6180970"/>
          <a:ext cx="647700" cy="529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247225</xdr:rowOff>
    </xdr:from>
    <xdr:ext cx="762000" cy="259045"/>
    <xdr:sp macro="" textlink="">
      <xdr:nvSpPr>
        <xdr:cNvPr id="116" name="人口1人当たり決算額の推移平均値テキスト445"/>
        <xdr:cNvSpPr txBox="1"/>
      </xdr:nvSpPr>
      <xdr:spPr>
        <a:xfrm>
          <a:off x="5740400" y="6857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275148</xdr:rowOff>
    </xdr:from>
    <xdr:to>
      <xdr:col>29</xdr:col>
      <xdr:colOff>177800</xdr:colOff>
      <xdr:row>36</xdr:row>
      <xdr:rowOff>33848</xdr:rowOff>
    </xdr:to>
    <xdr:sp macro="" textlink="">
      <xdr:nvSpPr>
        <xdr:cNvPr id="117" name="フローチャート: 判断 116"/>
        <xdr:cNvSpPr/>
      </xdr:nvSpPr>
      <xdr:spPr bwMode="auto">
        <a:xfrm>
          <a:off x="5600700" y="6885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256420</xdr:rowOff>
    </xdr:from>
    <xdr:to>
      <xdr:col>26</xdr:col>
      <xdr:colOff>50800</xdr:colOff>
      <xdr:row>34</xdr:row>
      <xdr:rowOff>35005</xdr:rowOff>
    </xdr:to>
    <xdr:cxnSp macro="">
      <xdr:nvCxnSpPr>
        <xdr:cNvPr id="118" name="直線コネクタ 117"/>
        <xdr:cNvCxnSpPr/>
      </xdr:nvCxnSpPr>
      <xdr:spPr bwMode="auto">
        <a:xfrm flipV="1">
          <a:off x="4305300" y="6180970"/>
          <a:ext cx="698500" cy="12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319594</xdr:rowOff>
    </xdr:from>
    <xdr:to>
      <xdr:col>26</xdr:col>
      <xdr:colOff>101600</xdr:colOff>
      <xdr:row>36</xdr:row>
      <xdr:rowOff>78294</xdr:rowOff>
    </xdr:to>
    <xdr:sp macro="" textlink="">
      <xdr:nvSpPr>
        <xdr:cNvPr id="119" name="フローチャート: 判断 118"/>
        <xdr:cNvSpPr/>
      </xdr:nvSpPr>
      <xdr:spPr bwMode="auto">
        <a:xfrm>
          <a:off x="49530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63071</xdr:rowOff>
    </xdr:from>
    <xdr:ext cx="736600" cy="259045"/>
    <xdr:sp macro="" textlink="">
      <xdr:nvSpPr>
        <xdr:cNvPr id="120" name="テキスト ボックス 119"/>
        <xdr:cNvSpPr txBox="1"/>
      </xdr:nvSpPr>
      <xdr:spPr>
        <a:xfrm>
          <a:off x="4622800" y="701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35005</xdr:rowOff>
    </xdr:from>
    <xdr:to>
      <xdr:col>22</xdr:col>
      <xdr:colOff>114300</xdr:colOff>
      <xdr:row>34</xdr:row>
      <xdr:rowOff>45455</xdr:rowOff>
    </xdr:to>
    <xdr:cxnSp macro="">
      <xdr:nvCxnSpPr>
        <xdr:cNvPr id="121" name="直線コネクタ 120"/>
        <xdr:cNvCxnSpPr/>
      </xdr:nvCxnSpPr>
      <xdr:spPr bwMode="auto">
        <a:xfrm flipV="1">
          <a:off x="3606800" y="6302455"/>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338437</xdr:rowOff>
    </xdr:from>
    <xdr:to>
      <xdr:col>22</xdr:col>
      <xdr:colOff>165100</xdr:colOff>
      <xdr:row>36</xdr:row>
      <xdr:rowOff>97137</xdr:rowOff>
    </xdr:to>
    <xdr:sp macro="" textlink="">
      <xdr:nvSpPr>
        <xdr:cNvPr id="122" name="フローチャート: 判断 121"/>
        <xdr:cNvSpPr/>
      </xdr:nvSpPr>
      <xdr:spPr bwMode="auto">
        <a:xfrm>
          <a:off x="42545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81914</xdr:rowOff>
    </xdr:from>
    <xdr:ext cx="762000" cy="259045"/>
    <xdr:sp macro="" textlink="">
      <xdr:nvSpPr>
        <xdr:cNvPr id="123" name="テキスト ボックス 122"/>
        <xdr:cNvSpPr txBox="1"/>
      </xdr:nvSpPr>
      <xdr:spPr>
        <a:xfrm>
          <a:off x="3924300" y="70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45455</xdr:rowOff>
    </xdr:from>
    <xdr:to>
      <xdr:col>18</xdr:col>
      <xdr:colOff>177800</xdr:colOff>
      <xdr:row>35</xdr:row>
      <xdr:rowOff>136275</xdr:rowOff>
    </xdr:to>
    <xdr:cxnSp macro="">
      <xdr:nvCxnSpPr>
        <xdr:cNvPr id="124" name="直線コネクタ 123"/>
        <xdr:cNvCxnSpPr/>
      </xdr:nvCxnSpPr>
      <xdr:spPr bwMode="auto">
        <a:xfrm flipV="1">
          <a:off x="2908300" y="6312905"/>
          <a:ext cx="698500" cy="43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313062</xdr:rowOff>
    </xdr:from>
    <xdr:to>
      <xdr:col>19</xdr:col>
      <xdr:colOff>38100</xdr:colOff>
      <xdr:row>36</xdr:row>
      <xdr:rowOff>71762</xdr:rowOff>
    </xdr:to>
    <xdr:sp macro="" textlink="">
      <xdr:nvSpPr>
        <xdr:cNvPr id="125" name="フローチャート: 判断 124"/>
        <xdr:cNvSpPr/>
      </xdr:nvSpPr>
      <xdr:spPr bwMode="auto">
        <a:xfrm>
          <a:off x="35560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56539</xdr:rowOff>
    </xdr:from>
    <xdr:ext cx="762000" cy="259045"/>
    <xdr:sp macro="" textlink="">
      <xdr:nvSpPr>
        <xdr:cNvPr id="126" name="テキスト ボックス 125"/>
        <xdr:cNvSpPr txBox="1"/>
      </xdr:nvSpPr>
      <xdr:spPr>
        <a:xfrm>
          <a:off x="3225800" y="70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10004</xdr:rowOff>
    </xdr:from>
    <xdr:to>
      <xdr:col>15</xdr:col>
      <xdr:colOff>101600</xdr:colOff>
      <xdr:row>36</xdr:row>
      <xdr:rowOff>111604</xdr:rowOff>
    </xdr:to>
    <xdr:sp macro="" textlink="">
      <xdr:nvSpPr>
        <xdr:cNvPr id="127" name="フローチャート: 判断 126"/>
        <xdr:cNvSpPr/>
      </xdr:nvSpPr>
      <xdr:spPr bwMode="auto">
        <a:xfrm>
          <a:off x="28575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96381</xdr:rowOff>
    </xdr:from>
    <xdr:ext cx="762000" cy="259045"/>
    <xdr:sp macro="" textlink="">
      <xdr:nvSpPr>
        <xdr:cNvPr id="128" name="テキスト ボックス 127"/>
        <xdr:cNvSpPr txBox="1"/>
      </xdr:nvSpPr>
      <xdr:spPr>
        <a:xfrm>
          <a:off x="2527300" y="704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49781</xdr:rowOff>
    </xdr:from>
    <xdr:to>
      <xdr:col>29</xdr:col>
      <xdr:colOff>177800</xdr:colOff>
      <xdr:row>35</xdr:row>
      <xdr:rowOff>151381</xdr:rowOff>
    </xdr:to>
    <xdr:sp macro="" textlink="">
      <xdr:nvSpPr>
        <xdr:cNvPr id="134" name="楕円 133"/>
        <xdr:cNvSpPr/>
      </xdr:nvSpPr>
      <xdr:spPr bwMode="auto">
        <a:xfrm>
          <a:off x="5600700" y="666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237758</xdr:rowOff>
    </xdr:from>
    <xdr:ext cx="762000" cy="259045"/>
    <xdr:sp macro="" textlink="">
      <xdr:nvSpPr>
        <xdr:cNvPr id="135" name="人口1人当たり決算額の推移該当値テキスト445"/>
        <xdr:cNvSpPr txBox="1"/>
      </xdr:nvSpPr>
      <xdr:spPr>
        <a:xfrm>
          <a:off x="5740400" y="65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205620</xdr:rowOff>
    </xdr:from>
    <xdr:to>
      <xdr:col>26</xdr:col>
      <xdr:colOff>101600</xdr:colOff>
      <xdr:row>33</xdr:row>
      <xdr:rowOff>307220</xdr:rowOff>
    </xdr:to>
    <xdr:sp macro="" textlink="">
      <xdr:nvSpPr>
        <xdr:cNvPr id="136" name="楕円 135"/>
        <xdr:cNvSpPr/>
      </xdr:nvSpPr>
      <xdr:spPr bwMode="auto">
        <a:xfrm>
          <a:off x="4953000" y="613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145947</xdr:rowOff>
    </xdr:from>
    <xdr:ext cx="736600" cy="259045"/>
    <xdr:sp macro="" textlink="">
      <xdr:nvSpPr>
        <xdr:cNvPr id="137" name="テキスト ボックス 136"/>
        <xdr:cNvSpPr txBox="1"/>
      </xdr:nvSpPr>
      <xdr:spPr>
        <a:xfrm>
          <a:off x="4622800" y="58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327105</xdr:rowOff>
    </xdr:from>
    <xdr:to>
      <xdr:col>22</xdr:col>
      <xdr:colOff>165100</xdr:colOff>
      <xdr:row>34</xdr:row>
      <xdr:rowOff>85805</xdr:rowOff>
    </xdr:to>
    <xdr:sp macro="" textlink="">
      <xdr:nvSpPr>
        <xdr:cNvPr id="138" name="楕円 137"/>
        <xdr:cNvSpPr/>
      </xdr:nvSpPr>
      <xdr:spPr bwMode="auto">
        <a:xfrm>
          <a:off x="4254500" y="625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95982</xdr:rowOff>
    </xdr:from>
    <xdr:ext cx="762000" cy="259045"/>
    <xdr:sp macro="" textlink="">
      <xdr:nvSpPr>
        <xdr:cNvPr id="139" name="テキスト ボックス 138"/>
        <xdr:cNvSpPr txBox="1"/>
      </xdr:nvSpPr>
      <xdr:spPr>
        <a:xfrm>
          <a:off x="3924300" y="602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337555</xdr:rowOff>
    </xdr:from>
    <xdr:to>
      <xdr:col>19</xdr:col>
      <xdr:colOff>38100</xdr:colOff>
      <xdr:row>34</xdr:row>
      <xdr:rowOff>96255</xdr:rowOff>
    </xdr:to>
    <xdr:sp macro="" textlink="">
      <xdr:nvSpPr>
        <xdr:cNvPr id="140" name="楕円 139"/>
        <xdr:cNvSpPr/>
      </xdr:nvSpPr>
      <xdr:spPr bwMode="auto">
        <a:xfrm>
          <a:off x="3556000" y="626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106432</xdr:rowOff>
    </xdr:from>
    <xdr:ext cx="762000" cy="259045"/>
    <xdr:sp macro="" textlink="">
      <xdr:nvSpPr>
        <xdr:cNvPr id="141" name="テキスト ボックス 140"/>
        <xdr:cNvSpPr txBox="1"/>
      </xdr:nvSpPr>
      <xdr:spPr>
        <a:xfrm>
          <a:off x="3225800" y="603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85475</xdr:rowOff>
    </xdr:from>
    <xdr:to>
      <xdr:col>15</xdr:col>
      <xdr:colOff>101600</xdr:colOff>
      <xdr:row>35</xdr:row>
      <xdr:rowOff>187075</xdr:rowOff>
    </xdr:to>
    <xdr:sp macro="" textlink="">
      <xdr:nvSpPr>
        <xdr:cNvPr id="142" name="楕円 141"/>
        <xdr:cNvSpPr/>
      </xdr:nvSpPr>
      <xdr:spPr bwMode="auto">
        <a:xfrm>
          <a:off x="2857500" y="669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197252</xdr:rowOff>
    </xdr:from>
    <xdr:ext cx="762000" cy="259045"/>
    <xdr:sp macro="" textlink="">
      <xdr:nvSpPr>
        <xdr:cNvPr id="143" name="テキスト ボックス 142"/>
        <xdr:cNvSpPr txBox="1"/>
      </xdr:nvSpPr>
      <xdr:spPr>
        <a:xfrm>
          <a:off x="2527300" y="646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15,050
14,742
956.08
16,371,046
15,822,256
497,902
8,104,486
12,905,173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16078</xdr:rowOff>
    </xdr:from>
    <xdr:to>
      <xdr:col>24</xdr:col>
      <xdr:colOff>63500</xdr:colOff>
      <xdr:row>32</xdr:row>
      <xdr:rowOff>59766</xdr:rowOff>
    </xdr:to>
    <xdr:cxnSp macro="">
      <xdr:nvCxnSpPr>
        <xdr:cNvPr id="61" name="直線コネクタ 60"/>
        <xdr:cNvCxnSpPr/>
      </xdr:nvCxnSpPr>
      <xdr:spPr>
        <a:xfrm flipV="1">
          <a:off x="3797300" y="5502478"/>
          <a:ext cx="8382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119664</xdr:rowOff>
    </xdr:from>
    <xdr:ext cx="599010" cy="259045"/>
    <xdr:sp macro="" textlink="">
      <xdr:nvSpPr>
        <xdr:cNvPr id="62" name="人件費平均値テキスト"/>
        <xdr:cNvSpPr txBox="1"/>
      </xdr:nvSpPr>
      <xdr:spPr>
        <a:xfrm>
          <a:off x="4686300" y="5948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59766</xdr:rowOff>
    </xdr:from>
    <xdr:to>
      <xdr:col>19</xdr:col>
      <xdr:colOff>177800</xdr:colOff>
      <xdr:row>32</xdr:row>
      <xdr:rowOff>97942</xdr:rowOff>
    </xdr:to>
    <xdr:cxnSp macro="">
      <xdr:nvCxnSpPr>
        <xdr:cNvPr id="64" name="直線コネクタ 63"/>
        <xdr:cNvCxnSpPr/>
      </xdr:nvCxnSpPr>
      <xdr:spPr>
        <a:xfrm flipV="1">
          <a:off x="2908300" y="554616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107980</xdr:rowOff>
    </xdr:from>
    <xdr:ext cx="599010" cy="259045"/>
    <xdr:sp macro="" textlink="">
      <xdr:nvSpPr>
        <xdr:cNvPr id="66" name="テキスト ボックス 65"/>
        <xdr:cNvSpPr txBox="1"/>
      </xdr:nvSpPr>
      <xdr:spPr>
        <a:xfrm>
          <a:off x="3497795" y="61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97942</xdr:rowOff>
    </xdr:from>
    <xdr:to>
      <xdr:col>15</xdr:col>
      <xdr:colOff>50800</xdr:colOff>
      <xdr:row>34</xdr:row>
      <xdr:rowOff>111227</xdr:rowOff>
    </xdr:to>
    <xdr:cxnSp macro="">
      <xdr:nvCxnSpPr>
        <xdr:cNvPr id="67" name="直線コネクタ 66"/>
        <xdr:cNvCxnSpPr/>
      </xdr:nvCxnSpPr>
      <xdr:spPr>
        <a:xfrm flipV="1">
          <a:off x="2019300" y="5584342"/>
          <a:ext cx="889000" cy="3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162742</xdr:rowOff>
    </xdr:from>
    <xdr:ext cx="599010" cy="259045"/>
    <xdr:sp macro="" textlink="">
      <xdr:nvSpPr>
        <xdr:cNvPr id="69" name="テキスト ボックス 68"/>
        <xdr:cNvSpPr txBox="1"/>
      </xdr:nvSpPr>
      <xdr:spPr>
        <a:xfrm>
          <a:off x="2608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111227</xdr:rowOff>
    </xdr:from>
    <xdr:to>
      <xdr:col>10</xdr:col>
      <xdr:colOff>114300</xdr:colOff>
      <xdr:row>34</xdr:row>
      <xdr:rowOff>158648</xdr:rowOff>
    </xdr:to>
    <xdr:cxnSp macro="">
      <xdr:nvCxnSpPr>
        <xdr:cNvPr id="70" name="直線コネクタ 69"/>
        <xdr:cNvCxnSpPr/>
      </xdr:nvCxnSpPr>
      <xdr:spPr>
        <a:xfrm flipV="1">
          <a:off x="1130300" y="5940527"/>
          <a:ext cx="8890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136728</xdr:rowOff>
    </xdr:from>
    <xdr:to>
      <xdr:col>24</xdr:col>
      <xdr:colOff>114300</xdr:colOff>
      <xdr:row>32</xdr:row>
      <xdr:rowOff>66878</xdr:rowOff>
    </xdr:to>
    <xdr:sp macro="" textlink="">
      <xdr:nvSpPr>
        <xdr:cNvPr id="80" name="楕円 79"/>
        <xdr:cNvSpPr/>
      </xdr:nvSpPr>
      <xdr:spPr>
        <a:xfrm>
          <a:off x="4584700" y="5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159605</xdr:rowOff>
    </xdr:from>
    <xdr:ext cx="599010" cy="259045"/>
    <xdr:sp macro="" textlink="">
      <xdr:nvSpPr>
        <xdr:cNvPr id="81" name="人件費該当値テキスト"/>
        <xdr:cNvSpPr txBox="1"/>
      </xdr:nvSpPr>
      <xdr:spPr>
        <a:xfrm>
          <a:off x="4686300" y="530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8966</xdr:rowOff>
    </xdr:from>
    <xdr:to>
      <xdr:col>20</xdr:col>
      <xdr:colOff>38100</xdr:colOff>
      <xdr:row>32</xdr:row>
      <xdr:rowOff>110566</xdr:rowOff>
    </xdr:to>
    <xdr:sp macro="" textlink="">
      <xdr:nvSpPr>
        <xdr:cNvPr id="82" name="楕円 81"/>
        <xdr:cNvSpPr/>
      </xdr:nvSpPr>
      <xdr:spPr>
        <a:xfrm>
          <a:off x="3746500" y="54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127093</xdr:rowOff>
    </xdr:from>
    <xdr:ext cx="599010" cy="259045"/>
    <xdr:sp macro="" textlink="">
      <xdr:nvSpPr>
        <xdr:cNvPr id="83" name="テキスト ボックス 82"/>
        <xdr:cNvSpPr txBox="1"/>
      </xdr:nvSpPr>
      <xdr:spPr>
        <a:xfrm>
          <a:off x="3497795" y="52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47142</xdr:rowOff>
    </xdr:from>
    <xdr:to>
      <xdr:col>15</xdr:col>
      <xdr:colOff>101600</xdr:colOff>
      <xdr:row>32</xdr:row>
      <xdr:rowOff>148742</xdr:rowOff>
    </xdr:to>
    <xdr:sp macro="" textlink="">
      <xdr:nvSpPr>
        <xdr:cNvPr id="84" name="楕円 83"/>
        <xdr:cNvSpPr/>
      </xdr:nvSpPr>
      <xdr:spPr>
        <a:xfrm>
          <a:off x="2857500" y="55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165269</xdr:rowOff>
    </xdr:from>
    <xdr:ext cx="599010" cy="259045"/>
    <xdr:sp macro="" textlink="">
      <xdr:nvSpPr>
        <xdr:cNvPr id="85" name="テキスト ボックス 84"/>
        <xdr:cNvSpPr txBox="1"/>
      </xdr:nvSpPr>
      <xdr:spPr>
        <a:xfrm>
          <a:off x="2608795" y="530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60427</xdr:rowOff>
    </xdr:from>
    <xdr:to>
      <xdr:col>10</xdr:col>
      <xdr:colOff>165100</xdr:colOff>
      <xdr:row>34</xdr:row>
      <xdr:rowOff>162027</xdr:rowOff>
    </xdr:to>
    <xdr:sp macro="" textlink="">
      <xdr:nvSpPr>
        <xdr:cNvPr id="86" name="楕円 85"/>
        <xdr:cNvSpPr/>
      </xdr:nvSpPr>
      <xdr:spPr>
        <a:xfrm>
          <a:off x="1968500" y="58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7104</xdr:rowOff>
    </xdr:from>
    <xdr:ext cx="599010" cy="259045"/>
    <xdr:sp macro="" textlink="">
      <xdr:nvSpPr>
        <xdr:cNvPr id="87" name="テキスト ボックス 86"/>
        <xdr:cNvSpPr txBox="1"/>
      </xdr:nvSpPr>
      <xdr:spPr>
        <a:xfrm>
          <a:off x="1719795" y="566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107848</xdr:rowOff>
    </xdr:from>
    <xdr:to>
      <xdr:col>6</xdr:col>
      <xdr:colOff>38100</xdr:colOff>
      <xdr:row>35</xdr:row>
      <xdr:rowOff>37998</xdr:rowOff>
    </xdr:to>
    <xdr:sp macro="" textlink="">
      <xdr:nvSpPr>
        <xdr:cNvPr id="88" name="楕円 87"/>
        <xdr:cNvSpPr/>
      </xdr:nvSpPr>
      <xdr:spPr>
        <a:xfrm>
          <a:off x="1079500" y="59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54525</xdr:rowOff>
    </xdr:from>
    <xdr:ext cx="599010" cy="259045"/>
    <xdr:sp macro="" textlink="">
      <xdr:nvSpPr>
        <xdr:cNvPr id="89" name="テキスト ボックス 88"/>
        <xdr:cNvSpPr txBox="1"/>
      </xdr:nvSpPr>
      <xdr:spPr>
        <a:xfrm>
          <a:off x="830795" y="571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79152</xdr:rowOff>
    </xdr:from>
    <xdr:to>
      <xdr:col>24</xdr:col>
      <xdr:colOff>62865</xdr:colOff>
      <xdr:row>57</xdr:row>
      <xdr:rowOff>160427</xdr:rowOff>
    </xdr:to>
    <xdr:cxnSp macro="">
      <xdr:nvCxnSpPr>
        <xdr:cNvPr id="114" name="直線コネクタ 113"/>
        <xdr:cNvCxnSpPr/>
      </xdr:nvCxnSpPr>
      <xdr:spPr>
        <a:xfrm flipV="1">
          <a:off x="4633595" y="8823102"/>
          <a:ext cx="1270" cy="110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164254</xdr:rowOff>
    </xdr:from>
    <xdr:ext cx="534377" cy="259045"/>
    <xdr:sp macro="" textlink="">
      <xdr:nvSpPr>
        <xdr:cNvPr id="115" name="物件費最小値テキスト"/>
        <xdr:cNvSpPr txBox="1"/>
      </xdr:nvSpPr>
      <xdr:spPr>
        <a:xfrm>
          <a:off x="4686300"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160427</xdr:rowOff>
    </xdr:from>
    <xdr:to>
      <xdr:col>24</xdr:col>
      <xdr:colOff>152400</xdr:colOff>
      <xdr:row>57</xdr:row>
      <xdr:rowOff>160427</xdr:rowOff>
    </xdr:to>
    <xdr:cxnSp macro="">
      <xdr:nvCxnSpPr>
        <xdr:cNvPr id="116" name="直線コネクタ 115"/>
        <xdr:cNvCxnSpPr/>
      </xdr:nvCxnSpPr>
      <xdr:spPr>
        <a:xfrm>
          <a:off x="4546600" y="993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25829</xdr:rowOff>
    </xdr:from>
    <xdr:ext cx="599010" cy="259045"/>
    <xdr:sp macro="" textlink="">
      <xdr:nvSpPr>
        <xdr:cNvPr id="117" name="物件費最大値テキスト"/>
        <xdr:cNvSpPr txBox="1"/>
      </xdr:nvSpPr>
      <xdr:spPr>
        <a:xfrm>
          <a:off x="4686300" y="859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79152</xdr:rowOff>
    </xdr:from>
    <xdr:to>
      <xdr:col>24</xdr:col>
      <xdr:colOff>152400</xdr:colOff>
      <xdr:row>51</xdr:row>
      <xdr:rowOff>79152</xdr:rowOff>
    </xdr:to>
    <xdr:cxnSp macro="">
      <xdr:nvCxnSpPr>
        <xdr:cNvPr id="118" name="直線コネクタ 117"/>
        <xdr:cNvCxnSpPr/>
      </xdr:nvCxnSpPr>
      <xdr:spPr>
        <a:xfrm>
          <a:off x="4546600" y="882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98750</xdr:rowOff>
    </xdr:from>
    <xdr:to>
      <xdr:col>24</xdr:col>
      <xdr:colOff>63500</xdr:colOff>
      <xdr:row>54</xdr:row>
      <xdr:rowOff>6221</xdr:rowOff>
    </xdr:to>
    <xdr:cxnSp macro="">
      <xdr:nvCxnSpPr>
        <xdr:cNvPr id="119" name="直線コネクタ 118"/>
        <xdr:cNvCxnSpPr/>
      </xdr:nvCxnSpPr>
      <xdr:spPr>
        <a:xfrm>
          <a:off x="3797300" y="9185600"/>
          <a:ext cx="8382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26164</xdr:rowOff>
    </xdr:from>
    <xdr:ext cx="599010" cy="259045"/>
    <xdr:sp macro="" textlink="">
      <xdr:nvSpPr>
        <xdr:cNvPr id="120" name="物件費平均値テキスト"/>
        <xdr:cNvSpPr txBox="1"/>
      </xdr:nvSpPr>
      <xdr:spPr>
        <a:xfrm>
          <a:off x="4686300" y="94559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47737</xdr:rowOff>
    </xdr:from>
    <xdr:to>
      <xdr:col>24</xdr:col>
      <xdr:colOff>114300</xdr:colOff>
      <xdr:row>55</xdr:row>
      <xdr:rowOff>149337</xdr:rowOff>
    </xdr:to>
    <xdr:sp macro="" textlink="">
      <xdr:nvSpPr>
        <xdr:cNvPr id="121" name="フローチャート: 判断 120"/>
        <xdr:cNvSpPr/>
      </xdr:nvSpPr>
      <xdr:spPr>
        <a:xfrm>
          <a:off x="4584700" y="94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98750</xdr:rowOff>
    </xdr:from>
    <xdr:to>
      <xdr:col>19</xdr:col>
      <xdr:colOff>177800</xdr:colOff>
      <xdr:row>55</xdr:row>
      <xdr:rowOff>28654</xdr:rowOff>
    </xdr:to>
    <xdr:cxnSp macro="">
      <xdr:nvCxnSpPr>
        <xdr:cNvPr id="122" name="直線コネクタ 121"/>
        <xdr:cNvCxnSpPr/>
      </xdr:nvCxnSpPr>
      <xdr:spPr>
        <a:xfrm flipV="1">
          <a:off x="2908300" y="9185600"/>
          <a:ext cx="889000" cy="27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167988</xdr:rowOff>
    </xdr:from>
    <xdr:to>
      <xdr:col>20</xdr:col>
      <xdr:colOff>38100</xdr:colOff>
      <xdr:row>56</xdr:row>
      <xdr:rowOff>98138</xdr:rowOff>
    </xdr:to>
    <xdr:sp macro="" textlink="">
      <xdr:nvSpPr>
        <xdr:cNvPr id="123" name="フローチャート: 判断 122"/>
        <xdr:cNvSpPr/>
      </xdr:nvSpPr>
      <xdr:spPr>
        <a:xfrm>
          <a:off x="3746500" y="959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89265</xdr:rowOff>
    </xdr:from>
    <xdr:ext cx="599010" cy="259045"/>
    <xdr:sp macro="" textlink="">
      <xdr:nvSpPr>
        <xdr:cNvPr id="124" name="テキスト ボックス 123"/>
        <xdr:cNvSpPr txBox="1"/>
      </xdr:nvSpPr>
      <xdr:spPr>
        <a:xfrm>
          <a:off x="3497795" y="969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161242</xdr:rowOff>
    </xdr:from>
    <xdr:to>
      <xdr:col>15</xdr:col>
      <xdr:colOff>50800</xdr:colOff>
      <xdr:row>55</xdr:row>
      <xdr:rowOff>28654</xdr:rowOff>
    </xdr:to>
    <xdr:cxnSp macro="">
      <xdr:nvCxnSpPr>
        <xdr:cNvPr id="125" name="直線コネクタ 124"/>
        <xdr:cNvCxnSpPr/>
      </xdr:nvCxnSpPr>
      <xdr:spPr>
        <a:xfrm>
          <a:off x="2019300" y="92480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86744</xdr:rowOff>
    </xdr:from>
    <xdr:to>
      <xdr:col>15</xdr:col>
      <xdr:colOff>101600</xdr:colOff>
      <xdr:row>57</xdr:row>
      <xdr:rowOff>16894</xdr:rowOff>
    </xdr:to>
    <xdr:sp macro="" textlink="">
      <xdr:nvSpPr>
        <xdr:cNvPr id="126" name="フローチャート: 判断 125"/>
        <xdr:cNvSpPr/>
      </xdr:nvSpPr>
      <xdr:spPr>
        <a:xfrm>
          <a:off x="2857500" y="9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8021</xdr:rowOff>
    </xdr:from>
    <xdr:ext cx="599010" cy="259045"/>
    <xdr:sp macro="" textlink="">
      <xdr:nvSpPr>
        <xdr:cNvPr id="127" name="テキスト ボックス 126"/>
        <xdr:cNvSpPr txBox="1"/>
      </xdr:nvSpPr>
      <xdr:spPr>
        <a:xfrm>
          <a:off x="2608795" y="978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32647</xdr:rowOff>
    </xdr:from>
    <xdr:to>
      <xdr:col>10</xdr:col>
      <xdr:colOff>114300</xdr:colOff>
      <xdr:row>53</xdr:row>
      <xdr:rowOff>161242</xdr:rowOff>
    </xdr:to>
    <xdr:cxnSp macro="">
      <xdr:nvCxnSpPr>
        <xdr:cNvPr id="128" name="直線コネクタ 127"/>
        <xdr:cNvCxnSpPr/>
      </xdr:nvCxnSpPr>
      <xdr:spPr>
        <a:xfrm>
          <a:off x="1130300" y="8605147"/>
          <a:ext cx="889000" cy="6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96710</xdr:rowOff>
    </xdr:from>
    <xdr:to>
      <xdr:col>10</xdr:col>
      <xdr:colOff>165100</xdr:colOff>
      <xdr:row>57</xdr:row>
      <xdr:rowOff>26860</xdr:rowOff>
    </xdr:to>
    <xdr:sp macro="" textlink="">
      <xdr:nvSpPr>
        <xdr:cNvPr id="129" name="フローチャート: 判断 128"/>
        <xdr:cNvSpPr/>
      </xdr:nvSpPr>
      <xdr:spPr>
        <a:xfrm>
          <a:off x="19685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17987</xdr:rowOff>
    </xdr:from>
    <xdr:ext cx="599010" cy="259045"/>
    <xdr:sp macro="" textlink="">
      <xdr:nvSpPr>
        <xdr:cNvPr id="130" name="テキスト ボックス 129"/>
        <xdr:cNvSpPr txBox="1"/>
      </xdr:nvSpPr>
      <xdr:spPr>
        <a:xfrm>
          <a:off x="1719795" y="97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71199</xdr:rowOff>
    </xdr:from>
    <xdr:to>
      <xdr:col>6</xdr:col>
      <xdr:colOff>38100</xdr:colOff>
      <xdr:row>57</xdr:row>
      <xdr:rowOff>1349</xdr:rowOff>
    </xdr:to>
    <xdr:sp macro="" textlink="">
      <xdr:nvSpPr>
        <xdr:cNvPr id="131" name="フローチャート: 判断 130"/>
        <xdr:cNvSpPr/>
      </xdr:nvSpPr>
      <xdr:spPr>
        <a:xfrm>
          <a:off x="1079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163926</xdr:rowOff>
    </xdr:from>
    <xdr:ext cx="599010" cy="259045"/>
    <xdr:sp macro="" textlink="">
      <xdr:nvSpPr>
        <xdr:cNvPr id="132" name="テキスト ボックス 131"/>
        <xdr:cNvSpPr txBox="1"/>
      </xdr:nvSpPr>
      <xdr:spPr>
        <a:xfrm>
          <a:off x="830795"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126871</xdr:rowOff>
    </xdr:from>
    <xdr:to>
      <xdr:col>24</xdr:col>
      <xdr:colOff>114300</xdr:colOff>
      <xdr:row>54</xdr:row>
      <xdr:rowOff>57021</xdr:rowOff>
    </xdr:to>
    <xdr:sp macro="" textlink="">
      <xdr:nvSpPr>
        <xdr:cNvPr id="138" name="楕円 137"/>
        <xdr:cNvSpPr/>
      </xdr:nvSpPr>
      <xdr:spPr>
        <a:xfrm>
          <a:off x="4584700" y="92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149748</xdr:rowOff>
    </xdr:from>
    <xdr:ext cx="599010" cy="259045"/>
    <xdr:sp macro="" textlink="">
      <xdr:nvSpPr>
        <xdr:cNvPr id="139" name="物件費該当値テキスト"/>
        <xdr:cNvSpPr txBox="1"/>
      </xdr:nvSpPr>
      <xdr:spPr>
        <a:xfrm>
          <a:off x="4686300" y="906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47950</xdr:rowOff>
    </xdr:from>
    <xdr:to>
      <xdr:col>20</xdr:col>
      <xdr:colOff>38100</xdr:colOff>
      <xdr:row>53</xdr:row>
      <xdr:rowOff>149550</xdr:rowOff>
    </xdr:to>
    <xdr:sp macro="" textlink="">
      <xdr:nvSpPr>
        <xdr:cNvPr id="140" name="楕円 139"/>
        <xdr:cNvSpPr/>
      </xdr:nvSpPr>
      <xdr:spPr>
        <a:xfrm>
          <a:off x="3746500" y="91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166077</xdr:rowOff>
    </xdr:from>
    <xdr:ext cx="599010" cy="259045"/>
    <xdr:sp macro="" textlink="">
      <xdr:nvSpPr>
        <xdr:cNvPr id="141" name="テキスト ボックス 140"/>
        <xdr:cNvSpPr txBox="1"/>
      </xdr:nvSpPr>
      <xdr:spPr>
        <a:xfrm>
          <a:off x="3497795" y="891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149304</xdr:rowOff>
    </xdr:from>
    <xdr:to>
      <xdr:col>15</xdr:col>
      <xdr:colOff>101600</xdr:colOff>
      <xdr:row>55</xdr:row>
      <xdr:rowOff>79454</xdr:rowOff>
    </xdr:to>
    <xdr:sp macro="" textlink="">
      <xdr:nvSpPr>
        <xdr:cNvPr id="142" name="楕円 141"/>
        <xdr:cNvSpPr/>
      </xdr:nvSpPr>
      <xdr:spPr>
        <a:xfrm>
          <a:off x="2857500" y="94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95981</xdr:rowOff>
    </xdr:from>
    <xdr:ext cx="599010" cy="259045"/>
    <xdr:sp macro="" textlink="">
      <xdr:nvSpPr>
        <xdr:cNvPr id="143" name="テキスト ボックス 142"/>
        <xdr:cNvSpPr txBox="1"/>
      </xdr:nvSpPr>
      <xdr:spPr>
        <a:xfrm>
          <a:off x="2608795" y="91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110442</xdr:rowOff>
    </xdr:from>
    <xdr:to>
      <xdr:col>10</xdr:col>
      <xdr:colOff>165100</xdr:colOff>
      <xdr:row>54</xdr:row>
      <xdr:rowOff>40592</xdr:rowOff>
    </xdr:to>
    <xdr:sp macro="" textlink="">
      <xdr:nvSpPr>
        <xdr:cNvPr id="144" name="楕円 143"/>
        <xdr:cNvSpPr/>
      </xdr:nvSpPr>
      <xdr:spPr>
        <a:xfrm>
          <a:off x="1968500" y="91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57119</xdr:rowOff>
    </xdr:from>
    <xdr:ext cx="599010" cy="259045"/>
    <xdr:sp macro="" textlink="">
      <xdr:nvSpPr>
        <xdr:cNvPr id="145" name="テキスト ボックス 144"/>
        <xdr:cNvSpPr txBox="1"/>
      </xdr:nvSpPr>
      <xdr:spPr>
        <a:xfrm>
          <a:off x="1719795" y="89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153297</xdr:rowOff>
    </xdr:from>
    <xdr:to>
      <xdr:col>6</xdr:col>
      <xdr:colOff>38100</xdr:colOff>
      <xdr:row>50</xdr:row>
      <xdr:rowOff>83447</xdr:rowOff>
    </xdr:to>
    <xdr:sp macro="" textlink="">
      <xdr:nvSpPr>
        <xdr:cNvPr id="146" name="楕円 145"/>
        <xdr:cNvSpPr/>
      </xdr:nvSpPr>
      <xdr:spPr>
        <a:xfrm>
          <a:off x="1079500" y="85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99974</xdr:rowOff>
    </xdr:from>
    <xdr:ext cx="599010" cy="259045"/>
    <xdr:sp macro="" textlink="">
      <xdr:nvSpPr>
        <xdr:cNvPr id="147" name="テキスト ボックス 146"/>
        <xdr:cNvSpPr txBox="1"/>
      </xdr:nvSpPr>
      <xdr:spPr>
        <a:xfrm>
          <a:off x="830795" y="83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69" name="直線コネクタ 168"/>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0" name="維持補修費最小値テキスト"/>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1" name="直線コネクタ 170"/>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2" name="維持補修費最大値テキスト"/>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3" name="直線コネクタ 172"/>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69337</xdr:rowOff>
    </xdr:from>
    <xdr:to>
      <xdr:col>24</xdr:col>
      <xdr:colOff>63500</xdr:colOff>
      <xdr:row>73</xdr:row>
      <xdr:rowOff>43597</xdr:rowOff>
    </xdr:to>
    <xdr:cxnSp macro="">
      <xdr:nvCxnSpPr>
        <xdr:cNvPr id="174" name="直線コネクタ 173"/>
        <xdr:cNvCxnSpPr/>
      </xdr:nvCxnSpPr>
      <xdr:spPr>
        <a:xfrm>
          <a:off x="3797300" y="12413737"/>
          <a:ext cx="838200" cy="14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5285</xdr:rowOff>
    </xdr:from>
    <xdr:ext cx="534377" cy="259045"/>
    <xdr:sp macro="" textlink="">
      <xdr:nvSpPr>
        <xdr:cNvPr id="175" name="維持補修費平均値テキスト"/>
        <xdr:cNvSpPr txBox="1"/>
      </xdr:nvSpPr>
      <xdr:spPr>
        <a:xfrm>
          <a:off x="4686300" y="12864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76" name="フローチャート: 判断 175"/>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69337</xdr:rowOff>
    </xdr:from>
    <xdr:to>
      <xdr:col>19</xdr:col>
      <xdr:colOff>177800</xdr:colOff>
      <xdr:row>72</xdr:row>
      <xdr:rowOff>161051</xdr:rowOff>
    </xdr:to>
    <xdr:cxnSp macro="">
      <xdr:nvCxnSpPr>
        <xdr:cNvPr id="177" name="直線コネクタ 176"/>
        <xdr:cNvCxnSpPr/>
      </xdr:nvCxnSpPr>
      <xdr:spPr>
        <a:xfrm flipV="1">
          <a:off x="2908300" y="12413737"/>
          <a:ext cx="889000" cy="9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78" name="フローチャート: 判断 177"/>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88404</xdr:rowOff>
    </xdr:from>
    <xdr:ext cx="534377" cy="259045"/>
    <xdr:sp macro="" textlink="">
      <xdr:nvSpPr>
        <xdr:cNvPr id="179" name="テキスト ボックス 178"/>
        <xdr:cNvSpPr txBox="1"/>
      </xdr:nvSpPr>
      <xdr:spPr>
        <a:xfrm>
          <a:off x="3530111" y="129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161051</xdr:rowOff>
    </xdr:from>
    <xdr:to>
      <xdr:col>15</xdr:col>
      <xdr:colOff>50800</xdr:colOff>
      <xdr:row>74</xdr:row>
      <xdr:rowOff>5055</xdr:rowOff>
    </xdr:to>
    <xdr:cxnSp macro="">
      <xdr:nvCxnSpPr>
        <xdr:cNvPr id="180" name="直線コネクタ 179"/>
        <xdr:cNvCxnSpPr/>
      </xdr:nvCxnSpPr>
      <xdr:spPr>
        <a:xfrm flipV="1">
          <a:off x="2019300" y="12505451"/>
          <a:ext cx="889000" cy="1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1" name="フローチャート: 判断 180"/>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2" name="テキスト ボックス 181"/>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33401</xdr:rowOff>
    </xdr:from>
    <xdr:to>
      <xdr:col>10</xdr:col>
      <xdr:colOff>114300</xdr:colOff>
      <xdr:row>74</xdr:row>
      <xdr:rowOff>5055</xdr:rowOff>
    </xdr:to>
    <xdr:cxnSp macro="">
      <xdr:nvCxnSpPr>
        <xdr:cNvPr id="183" name="直線コネクタ 182"/>
        <xdr:cNvCxnSpPr/>
      </xdr:nvCxnSpPr>
      <xdr:spPr>
        <a:xfrm>
          <a:off x="1130300" y="12549251"/>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4" name="フローチャート: 判断 183"/>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5" name="テキスト ボックス 184"/>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86" name="フローチャート: 判断 185"/>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114464</xdr:rowOff>
    </xdr:from>
    <xdr:ext cx="469744" cy="259045"/>
    <xdr:sp macro="" textlink="">
      <xdr:nvSpPr>
        <xdr:cNvPr id="187" name="テキスト ボックス 186"/>
        <xdr:cNvSpPr txBox="1"/>
      </xdr:nvSpPr>
      <xdr:spPr>
        <a:xfrm>
          <a:off x="895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164247</xdr:rowOff>
    </xdr:from>
    <xdr:to>
      <xdr:col>24</xdr:col>
      <xdr:colOff>114300</xdr:colOff>
      <xdr:row>73</xdr:row>
      <xdr:rowOff>94397</xdr:rowOff>
    </xdr:to>
    <xdr:sp macro="" textlink="">
      <xdr:nvSpPr>
        <xdr:cNvPr id="193" name="楕円 192"/>
        <xdr:cNvSpPr/>
      </xdr:nvSpPr>
      <xdr:spPr>
        <a:xfrm>
          <a:off x="4584700" y="125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15674</xdr:rowOff>
    </xdr:from>
    <xdr:ext cx="534377" cy="259045"/>
    <xdr:sp macro="" textlink="">
      <xdr:nvSpPr>
        <xdr:cNvPr id="194" name="維持補修費該当値テキスト"/>
        <xdr:cNvSpPr txBox="1"/>
      </xdr:nvSpPr>
      <xdr:spPr>
        <a:xfrm>
          <a:off x="4686300" y="12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18537</xdr:rowOff>
    </xdr:from>
    <xdr:to>
      <xdr:col>20</xdr:col>
      <xdr:colOff>38100</xdr:colOff>
      <xdr:row>72</xdr:row>
      <xdr:rowOff>120137</xdr:rowOff>
    </xdr:to>
    <xdr:sp macro="" textlink="">
      <xdr:nvSpPr>
        <xdr:cNvPr id="195" name="楕円 194"/>
        <xdr:cNvSpPr/>
      </xdr:nvSpPr>
      <xdr:spPr>
        <a:xfrm>
          <a:off x="3746500" y="123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136664</xdr:rowOff>
    </xdr:from>
    <xdr:ext cx="534377" cy="259045"/>
    <xdr:sp macro="" textlink="">
      <xdr:nvSpPr>
        <xdr:cNvPr id="196" name="テキスト ボックス 195"/>
        <xdr:cNvSpPr txBox="1"/>
      </xdr:nvSpPr>
      <xdr:spPr>
        <a:xfrm>
          <a:off x="3530111" y="121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110251</xdr:rowOff>
    </xdr:from>
    <xdr:to>
      <xdr:col>15</xdr:col>
      <xdr:colOff>101600</xdr:colOff>
      <xdr:row>73</xdr:row>
      <xdr:rowOff>40401</xdr:rowOff>
    </xdr:to>
    <xdr:sp macro="" textlink="">
      <xdr:nvSpPr>
        <xdr:cNvPr id="197" name="楕円 196"/>
        <xdr:cNvSpPr/>
      </xdr:nvSpPr>
      <xdr:spPr>
        <a:xfrm>
          <a:off x="2857500" y="124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56928</xdr:rowOff>
    </xdr:from>
    <xdr:ext cx="534377" cy="259045"/>
    <xdr:sp macro="" textlink="">
      <xdr:nvSpPr>
        <xdr:cNvPr id="198" name="テキスト ボックス 197"/>
        <xdr:cNvSpPr txBox="1"/>
      </xdr:nvSpPr>
      <xdr:spPr>
        <a:xfrm>
          <a:off x="2641111" y="122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125705</xdr:rowOff>
    </xdr:from>
    <xdr:to>
      <xdr:col>10</xdr:col>
      <xdr:colOff>165100</xdr:colOff>
      <xdr:row>74</xdr:row>
      <xdr:rowOff>55855</xdr:rowOff>
    </xdr:to>
    <xdr:sp macro="" textlink="">
      <xdr:nvSpPr>
        <xdr:cNvPr id="199" name="楕円 198"/>
        <xdr:cNvSpPr/>
      </xdr:nvSpPr>
      <xdr:spPr>
        <a:xfrm>
          <a:off x="1968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72382</xdr:rowOff>
    </xdr:from>
    <xdr:ext cx="534377" cy="259045"/>
    <xdr:sp macro="" textlink="">
      <xdr:nvSpPr>
        <xdr:cNvPr id="200" name="テキスト ボックス 199"/>
        <xdr:cNvSpPr txBox="1"/>
      </xdr:nvSpPr>
      <xdr:spPr>
        <a:xfrm>
          <a:off x="1752111" y="1241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154051</xdr:rowOff>
    </xdr:from>
    <xdr:to>
      <xdr:col>6</xdr:col>
      <xdr:colOff>38100</xdr:colOff>
      <xdr:row>73</xdr:row>
      <xdr:rowOff>84201</xdr:rowOff>
    </xdr:to>
    <xdr:sp macro="" textlink="">
      <xdr:nvSpPr>
        <xdr:cNvPr id="201" name="楕円 200"/>
        <xdr:cNvSpPr/>
      </xdr:nvSpPr>
      <xdr:spPr>
        <a:xfrm>
          <a:off x="1079500" y="124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100728</xdr:rowOff>
    </xdr:from>
    <xdr:ext cx="534377" cy="259045"/>
    <xdr:sp macro="" textlink="">
      <xdr:nvSpPr>
        <xdr:cNvPr id="202" name="テキスト ボックス 201"/>
        <xdr:cNvSpPr txBox="1"/>
      </xdr:nvSpPr>
      <xdr:spPr>
        <a:xfrm>
          <a:off x="863111" y="122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27" name="直線コネクタ 226"/>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28" name="扶助費最小値テキスト"/>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29" name="直線コネクタ 228"/>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0" name="扶助費最大値テキスト"/>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1" name="直線コネクタ 230"/>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149434</xdr:rowOff>
    </xdr:from>
    <xdr:to>
      <xdr:col>24</xdr:col>
      <xdr:colOff>63500</xdr:colOff>
      <xdr:row>94</xdr:row>
      <xdr:rowOff>112268</xdr:rowOff>
    </xdr:to>
    <xdr:cxnSp macro="">
      <xdr:nvCxnSpPr>
        <xdr:cNvPr id="232" name="直線コネクタ 231"/>
        <xdr:cNvCxnSpPr/>
      </xdr:nvCxnSpPr>
      <xdr:spPr>
        <a:xfrm>
          <a:off x="3797300" y="15922834"/>
          <a:ext cx="838200" cy="30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3" name="扶助費平均値テキスト"/>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4" name="フローチャート: 判断 233"/>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149434</xdr:rowOff>
    </xdr:from>
    <xdr:to>
      <xdr:col>19</xdr:col>
      <xdr:colOff>177800</xdr:colOff>
      <xdr:row>95</xdr:row>
      <xdr:rowOff>141300</xdr:rowOff>
    </xdr:to>
    <xdr:cxnSp macro="">
      <xdr:nvCxnSpPr>
        <xdr:cNvPr id="235" name="直線コネクタ 234"/>
        <xdr:cNvCxnSpPr/>
      </xdr:nvCxnSpPr>
      <xdr:spPr>
        <a:xfrm flipV="1">
          <a:off x="2908300" y="15922834"/>
          <a:ext cx="889000" cy="50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36" name="フローチャート: 判断 235"/>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37" name="テキスト ボックス 236"/>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141300</xdr:rowOff>
    </xdr:from>
    <xdr:to>
      <xdr:col>15</xdr:col>
      <xdr:colOff>50800</xdr:colOff>
      <xdr:row>96</xdr:row>
      <xdr:rowOff>82893</xdr:rowOff>
    </xdr:to>
    <xdr:cxnSp macro="">
      <xdr:nvCxnSpPr>
        <xdr:cNvPr id="238" name="直線コネクタ 237"/>
        <xdr:cNvCxnSpPr/>
      </xdr:nvCxnSpPr>
      <xdr:spPr>
        <a:xfrm flipV="1">
          <a:off x="2019300" y="16429050"/>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39" name="フローチャート: 判断 238"/>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0" name="テキスト ボックス 239"/>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82893</xdr:rowOff>
    </xdr:from>
    <xdr:to>
      <xdr:col>10</xdr:col>
      <xdr:colOff>114300</xdr:colOff>
      <xdr:row>97</xdr:row>
      <xdr:rowOff>76302</xdr:rowOff>
    </xdr:to>
    <xdr:cxnSp macro="">
      <xdr:nvCxnSpPr>
        <xdr:cNvPr id="241" name="直線コネクタ 240"/>
        <xdr:cNvCxnSpPr/>
      </xdr:nvCxnSpPr>
      <xdr:spPr>
        <a:xfrm flipV="1">
          <a:off x="1130300" y="16542093"/>
          <a:ext cx="889000" cy="1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2" name="フローチャート: 判断 241"/>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3" name="テキスト ボックス 242"/>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4" name="フローチャート: 判断 243"/>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5" name="テキスト ボックス 244"/>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61468</xdr:rowOff>
    </xdr:from>
    <xdr:to>
      <xdr:col>24</xdr:col>
      <xdr:colOff>114300</xdr:colOff>
      <xdr:row>94</xdr:row>
      <xdr:rowOff>163068</xdr:rowOff>
    </xdr:to>
    <xdr:sp macro="" textlink="">
      <xdr:nvSpPr>
        <xdr:cNvPr id="251" name="楕円 250"/>
        <xdr:cNvSpPr/>
      </xdr:nvSpPr>
      <xdr:spPr>
        <a:xfrm>
          <a:off x="4584700" y="161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84345</xdr:rowOff>
    </xdr:from>
    <xdr:ext cx="599010" cy="259045"/>
    <xdr:sp macro="" textlink="">
      <xdr:nvSpPr>
        <xdr:cNvPr id="252" name="扶助費該当値テキスト"/>
        <xdr:cNvSpPr txBox="1"/>
      </xdr:nvSpPr>
      <xdr:spPr>
        <a:xfrm>
          <a:off x="4686300" y="1602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98634</xdr:rowOff>
    </xdr:from>
    <xdr:to>
      <xdr:col>20</xdr:col>
      <xdr:colOff>38100</xdr:colOff>
      <xdr:row>93</xdr:row>
      <xdr:rowOff>28784</xdr:rowOff>
    </xdr:to>
    <xdr:sp macro="" textlink="">
      <xdr:nvSpPr>
        <xdr:cNvPr id="253" name="楕円 252"/>
        <xdr:cNvSpPr/>
      </xdr:nvSpPr>
      <xdr:spPr>
        <a:xfrm>
          <a:off x="3746500" y="15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45311</xdr:rowOff>
    </xdr:from>
    <xdr:ext cx="599010" cy="259045"/>
    <xdr:sp macro="" textlink="">
      <xdr:nvSpPr>
        <xdr:cNvPr id="254" name="テキスト ボックス 253"/>
        <xdr:cNvSpPr txBox="1"/>
      </xdr:nvSpPr>
      <xdr:spPr>
        <a:xfrm>
          <a:off x="3497795" y="1564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90500</xdr:rowOff>
    </xdr:from>
    <xdr:to>
      <xdr:col>15</xdr:col>
      <xdr:colOff>101600</xdr:colOff>
      <xdr:row>96</xdr:row>
      <xdr:rowOff>20650</xdr:rowOff>
    </xdr:to>
    <xdr:sp macro="" textlink="">
      <xdr:nvSpPr>
        <xdr:cNvPr id="255" name="楕円 254"/>
        <xdr:cNvSpPr/>
      </xdr:nvSpPr>
      <xdr:spPr>
        <a:xfrm>
          <a:off x="2857500" y="163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37177</xdr:rowOff>
    </xdr:from>
    <xdr:ext cx="534377" cy="259045"/>
    <xdr:sp macro="" textlink="">
      <xdr:nvSpPr>
        <xdr:cNvPr id="256" name="テキスト ボックス 255"/>
        <xdr:cNvSpPr txBox="1"/>
      </xdr:nvSpPr>
      <xdr:spPr>
        <a:xfrm>
          <a:off x="2641111" y="161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32093</xdr:rowOff>
    </xdr:from>
    <xdr:to>
      <xdr:col>10</xdr:col>
      <xdr:colOff>165100</xdr:colOff>
      <xdr:row>96</xdr:row>
      <xdr:rowOff>133693</xdr:rowOff>
    </xdr:to>
    <xdr:sp macro="" textlink="">
      <xdr:nvSpPr>
        <xdr:cNvPr id="257" name="楕円 256"/>
        <xdr:cNvSpPr/>
      </xdr:nvSpPr>
      <xdr:spPr>
        <a:xfrm>
          <a:off x="1968500" y="16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150220</xdr:rowOff>
    </xdr:from>
    <xdr:ext cx="534377" cy="259045"/>
    <xdr:sp macro="" textlink="">
      <xdr:nvSpPr>
        <xdr:cNvPr id="258" name="テキスト ボックス 257"/>
        <xdr:cNvSpPr txBox="1"/>
      </xdr:nvSpPr>
      <xdr:spPr>
        <a:xfrm>
          <a:off x="1752111" y="162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25502</xdr:rowOff>
    </xdr:from>
    <xdr:to>
      <xdr:col>6</xdr:col>
      <xdr:colOff>38100</xdr:colOff>
      <xdr:row>97</xdr:row>
      <xdr:rowOff>127102</xdr:rowOff>
    </xdr:to>
    <xdr:sp macro="" textlink="">
      <xdr:nvSpPr>
        <xdr:cNvPr id="259" name="楕円 258"/>
        <xdr:cNvSpPr/>
      </xdr:nvSpPr>
      <xdr:spPr>
        <a:xfrm>
          <a:off x="1079500" y="166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143629</xdr:rowOff>
    </xdr:from>
    <xdr:ext cx="534377" cy="259045"/>
    <xdr:sp macro="" textlink="">
      <xdr:nvSpPr>
        <xdr:cNvPr id="260" name="テキスト ボックス 259"/>
        <xdr:cNvSpPr txBox="1"/>
      </xdr:nvSpPr>
      <xdr:spPr>
        <a:xfrm>
          <a:off x="863111" y="164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22901</xdr:rowOff>
    </xdr:from>
    <xdr:to>
      <xdr:col>54</xdr:col>
      <xdr:colOff>189865</xdr:colOff>
      <xdr:row>37</xdr:row>
      <xdr:rowOff>149652</xdr:rowOff>
    </xdr:to>
    <xdr:cxnSp macro="">
      <xdr:nvCxnSpPr>
        <xdr:cNvPr id="285" name="直線コネクタ 284"/>
        <xdr:cNvCxnSpPr/>
      </xdr:nvCxnSpPr>
      <xdr:spPr>
        <a:xfrm flipV="1">
          <a:off x="10475595" y="5852201"/>
          <a:ext cx="1270" cy="64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153479</xdr:rowOff>
    </xdr:from>
    <xdr:ext cx="534377" cy="259045"/>
    <xdr:sp macro="" textlink="">
      <xdr:nvSpPr>
        <xdr:cNvPr id="286" name="補助費等最小値テキスト"/>
        <xdr:cNvSpPr txBox="1"/>
      </xdr:nvSpPr>
      <xdr:spPr>
        <a:xfrm>
          <a:off x="10528300" y="64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149652</xdr:rowOff>
    </xdr:from>
    <xdr:to>
      <xdr:col>55</xdr:col>
      <xdr:colOff>88900</xdr:colOff>
      <xdr:row>37</xdr:row>
      <xdr:rowOff>149652</xdr:rowOff>
    </xdr:to>
    <xdr:cxnSp macro="">
      <xdr:nvCxnSpPr>
        <xdr:cNvPr id="287" name="直線コネクタ 286"/>
        <xdr:cNvCxnSpPr/>
      </xdr:nvCxnSpPr>
      <xdr:spPr>
        <a:xfrm>
          <a:off x="10388600" y="649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141028</xdr:rowOff>
    </xdr:from>
    <xdr:ext cx="599010" cy="259045"/>
    <xdr:sp macro="" textlink="">
      <xdr:nvSpPr>
        <xdr:cNvPr id="288" name="補助費等最大値テキスト"/>
        <xdr:cNvSpPr txBox="1"/>
      </xdr:nvSpPr>
      <xdr:spPr>
        <a:xfrm>
          <a:off x="10528300" y="562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22901</xdr:rowOff>
    </xdr:from>
    <xdr:to>
      <xdr:col>55</xdr:col>
      <xdr:colOff>88900</xdr:colOff>
      <xdr:row>34</xdr:row>
      <xdr:rowOff>22901</xdr:rowOff>
    </xdr:to>
    <xdr:cxnSp macro="">
      <xdr:nvCxnSpPr>
        <xdr:cNvPr id="289" name="直線コネクタ 288"/>
        <xdr:cNvCxnSpPr/>
      </xdr:nvCxnSpPr>
      <xdr:spPr>
        <a:xfrm>
          <a:off x="10388600" y="585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121381</xdr:rowOff>
    </xdr:from>
    <xdr:to>
      <xdr:col>55</xdr:col>
      <xdr:colOff>0</xdr:colOff>
      <xdr:row>34</xdr:row>
      <xdr:rowOff>127234</xdr:rowOff>
    </xdr:to>
    <xdr:cxnSp macro="">
      <xdr:nvCxnSpPr>
        <xdr:cNvPr id="290" name="直線コネクタ 289"/>
        <xdr:cNvCxnSpPr/>
      </xdr:nvCxnSpPr>
      <xdr:spPr>
        <a:xfrm flipV="1">
          <a:off x="9639300" y="5950681"/>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125270</xdr:rowOff>
    </xdr:from>
    <xdr:ext cx="599010" cy="259045"/>
    <xdr:sp macro="" textlink="">
      <xdr:nvSpPr>
        <xdr:cNvPr id="291" name="補助費等平均値テキスト"/>
        <xdr:cNvSpPr txBox="1"/>
      </xdr:nvSpPr>
      <xdr:spPr>
        <a:xfrm>
          <a:off x="10528300" y="61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146843</xdr:rowOff>
    </xdr:from>
    <xdr:to>
      <xdr:col>55</xdr:col>
      <xdr:colOff>50800</xdr:colOff>
      <xdr:row>36</xdr:row>
      <xdr:rowOff>76993</xdr:rowOff>
    </xdr:to>
    <xdr:sp macro="" textlink="">
      <xdr:nvSpPr>
        <xdr:cNvPr id="292" name="フローチャート: 判断 291"/>
        <xdr:cNvSpPr/>
      </xdr:nvSpPr>
      <xdr:spPr>
        <a:xfrm>
          <a:off x="10426700" y="614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138885</xdr:rowOff>
    </xdr:from>
    <xdr:to>
      <xdr:col>50</xdr:col>
      <xdr:colOff>114300</xdr:colOff>
      <xdr:row>34</xdr:row>
      <xdr:rowOff>127234</xdr:rowOff>
    </xdr:to>
    <xdr:cxnSp macro="">
      <xdr:nvCxnSpPr>
        <xdr:cNvPr id="293" name="直線コネクタ 292"/>
        <xdr:cNvCxnSpPr/>
      </xdr:nvCxnSpPr>
      <xdr:spPr>
        <a:xfrm>
          <a:off x="8750300" y="5282385"/>
          <a:ext cx="889000" cy="6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41427</xdr:rowOff>
    </xdr:from>
    <xdr:to>
      <xdr:col>50</xdr:col>
      <xdr:colOff>165100</xdr:colOff>
      <xdr:row>36</xdr:row>
      <xdr:rowOff>143027</xdr:rowOff>
    </xdr:to>
    <xdr:sp macro="" textlink="">
      <xdr:nvSpPr>
        <xdr:cNvPr id="294" name="フローチャート: 判断 293"/>
        <xdr:cNvSpPr/>
      </xdr:nvSpPr>
      <xdr:spPr>
        <a:xfrm>
          <a:off x="95885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134154</xdr:rowOff>
    </xdr:from>
    <xdr:ext cx="599010" cy="259045"/>
    <xdr:sp macro="" textlink="">
      <xdr:nvSpPr>
        <xdr:cNvPr id="295" name="テキスト ボックス 294"/>
        <xdr:cNvSpPr txBox="1"/>
      </xdr:nvSpPr>
      <xdr:spPr>
        <a:xfrm>
          <a:off x="9339795" y="630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138885</xdr:rowOff>
    </xdr:from>
    <xdr:to>
      <xdr:col>45</xdr:col>
      <xdr:colOff>177800</xdr:colOff>
      <xdr:row>35</xdr:row>
      <xdr:rowOff>163954</xdr:rowOff>
    </xdr:to>
    <xdr:cxnSp macro="">
      <xdr:nvCxnSpPr>
        <xdr:cNvPr id="296" name="直線コネクタ 295"/>
        <xdr:cNvCxnSpPr/>
      </xdr:nvCxnSpPr>
      <xdr:spPr>
        <a:xfrm flipV="1">
          <a:off x="7861300" y="5282385"/>
          <a:ext cx="889000" cy="88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94386</xdr:rowOff>
    </xdr:from>
    <xdr:to>
      <xdr:col>46</xdr:col>
      <xdr:colOff>38100</xdr:colOff>
      <xdr:row>32</xdr:row>
      <xdr:rowOff>24536</xdr:rowOff>
    </xdr:to>
    <xdr:sp macro="" textlink="">
      <xdr:nvSpPr>
        <xdr:cNvPr id="297" name="フローチャート: 判断 296"/>
        <xdr:cNvSpPr/>
      </xdr:nvSpPr>
      <xdr:spPr>
        <a:xfrm>
          <a:off x="8699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15663</xdr:rowOff>
    </xdr:from>
    <xdr:ext cx="599010" cy="259045"/>
    <xdr:sp macro="" textlink="">
      <xdr:nvSpPr>
        <xdr:cNvPr id="298" name="テキスト ボックス 297"/>
        <xdr:cNvSpPr txBox="1"/>
      </xdr:nvSpPr>
      <xdr:spPr>
        <a:xfrm>
          <a:off x="8450795" y="550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163954</xdr:rowOff>
    </xdr:from>
    <xdr:to>
      <xdr:col>41</xdr:col>
      <xdr:colOff>50800</xdr:colOff>
      <xdr:row>37</xdr:row>
      <xdr:rowOff>22245</xdr:rowOff>
    </xdr:to>
    <xdr:cxnSp macro="">
      <xdr:nvCxnSpPr>
        <xdr:cNvPr id="299" name="直線コネクタ 298"/>
        <xdr:cNvCxnSpPr/>
      </xdr:nvCxnSpPr>
      <xdr:spPr>
        <a:xfrm flipV="1">
          <a:off x="6972300" y="6164704"/>
          <a:ext cx="889000" cy="2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135077</xdr:rowOff>
    </xdr:from>
    <xdr:to>
      <xdr:col>41</xdr:col>
      <xdr:colOff>101600</xdr:colOff>
      <xdr:row>37</xdr:row>
      <xdr:rowOff>65227</xdr:rowOff>
    </xdr:to>
    <xdr:sp macro="" textlink="">
      <xdr:nvSpPr>
        <xdr:cNvPr id="300" name="フローチャート: 判断 299"/>
        <xdr:cNvSpPr/>
      </xdr:nvSpPr>
      <xdr:spPr>
        <a:xfrm>
          <a:off x="7810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56354</xdr:rowOff>
    </xdr:from>
    <xdr:ext cx="534377" cy="259045"/>
    <xdr:sp macro="" textlink="">
      <xdr:nvSpPr>
        <xdr:cNvPr id="301" name="テキスト ボックス 300"/>
        <xdr:cNvSpPr txBox="1"/>
      </xdr:nvSpPr>
      <xdr:spPr>
        <a:xfrm>
          <a:off x="7594111" y="64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116561</xdr:rowOff>
    </xdr:from>
    <xdr:to>
      <xdr:col>36</xdr:col>
      <xdr:colOff>165100</xdr:colOff>
      <xdr:row>37</xdr:row>
      <xdr:rowOff>46711</xdr:rowOff>
    </xdr:to>
    <xdr:sp macro="" textlink="">
      <xdr:nvSpPr>
        <xdr:cNvPr id="302" name="フローチャート: 判断 301"/>
        <xdr:cNvSpPr/>
      </xdr:nvSpPr>
      <xdr:spPr>
        <a:xfrm>
          <a:off x="6921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63238</xdr:rowOff>
    </xdr:from>
    <xdr:ext cx="599010" cy="259045"/>
    <xdr:sp macro="" textlink="">
      <xdr:nvSpPr>
        <xdr:cNvPr id="303" name="テキスト ボックス 302"/>
        <xdr:cNvSpPr txBox="1"/>
      </xdr:nvSpPr>
      <xdr:spPr>
        <a:xfrm>
          <a:off x="6672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70581</xdr:rowOff>
    </xdr:from>
    <xdr:to>
      <xdr:col>55</xdr:col>
      <xdr:colOff>50800</xdr:colOff>
      <xdr:row>35</xdr:row>
      <xdr:rowOff>731</xdr:rowOff>
    </xdr:to>
    <xdr:sp macro="" textlink="">
      <xdr:nvSpPr>
        <xdr:cNvPr id="309" name="楕円 308"/>
        <xdr:cNvSpPr/>
      </xdr:nvSpPr>
      <xdr:spPr>
        <a:xfrm>
          <a:off x="10426700" y="58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156958</xdr:rowOff>
    </xdr:from>
    <xdr:ext cx="599010" cy="259045"/>
    <xdr:sp macro="" textlink="">
      <xdr:nvSpPr>
        <xdr:cNvPr id="310" name="補助費等該当値テキスト"/>
        <xdr:cNvSpPr txBox="1"/>
      </xdr:nvSpPr>
      <xdr:spPr>
        <a:xfrm>
          <a:off x="10528300" y="581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76434</xdr:rowOff>
    </xdr:from>
    <xdr:to>
      <xdr:col>50</xdr:col>
      <xdr:colOff>165100</xdr:colOff>
      <xdr:row>35</xdr:row>
      <xdr:rowOff>6584</xdr:rowOff>
    </xdr:to>
    <xdr:sp macro="" textlink="">
      <xdr:nvSpPr>
        <xdr:cNvPr id="311" name="楕円 310"/>
        <xdr:cNvSpPr/>
      </xdr:nvSpPr>
      <xdr:spPr>
        <a:xfrm>
          <a:off x="9588500" y="59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23111</xdr:rowOff>
    </xdr:from>
    <xdr:ext cx="599010" cy="259045"/>
    <xdr:sp macro="" textlink="">
      <xdr:nvSpPr>
        <xdr:cNvPr id="312" name="テキスト ボックス 311"/>
        <xdr:cNvSpPr txBox="1"/>
      </xdr:nvSpPr>
      <xdr:spPr>
        <a:xfrm>
          <a:off x="9339795" y="568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88085</xdr:rowOff>
    </xdr:from>
    <xdr:to>
      <xdr:col>46</xdr:col>
      <xdr:colOff>38100</xdr:colOff>
      <xdr:row>31</xdr:row>
      <xdr:rowOff>18235</xdr:rowOff>
    </xdr:to>
    <xdr:sp macro="" textlink="">
      <xdr:nvSpPr>
        <xdr:cNvPr id="313" name="楕円 312"/>
        <xdr:cNvSpPr/>
      </xdr:nvSpPr>
      <xdr:spPr>
        <a:xfrm>
          <a:off x="8699500" y="52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34762</xdr:rowOff>
    </xdr:from>
    <xdr:ext cx="599010" cy="259045"/>
    <xdr:sp macro="" textlink="">
      <xdr:nvSpPr>
        <xdr:cNvPr id="314" name="テキスト ボックス 313"/>
        <xdr:cNvSpPr txBox="1"/>
      </xdr:nvSpPr>
      <xdr:spPr>
        <a:xfrm>
          <a:off x="8450795" y="500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113154</xdr:rowOff>
    </xdr:from>
    <xdr:to>
      <xdr:col>41</xdr:col>
      <xdr:colOff>101600</xdr:colOff>
      <xdr:row>36</xdr:row>
      <xdr:rowOff>43304</xdr:rowOff>
    </xdr:to>
    <xdr:sp macro="" textlink="">
      <xdr:nvSpPr>
        <xdr:cNvPr id="315" name="楕円 314"/>
        <xdr:cNvSpPr/>
      </xdr:nvSpPr>
      <xdr:spPr>
        <a:xfrm>
          <a:off x="7810500" y="61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59831</xdr:rowOff>
    </xdr:from>
    <xdr:ext cx="599010" cy="259045"/>
    <xdr:sp macro="" textlink="">
      <xdr:nvSpPr>
        <xdr:cNvPr id="316" name="テキスト ボックス 315"/>
        <xdr:cNvSpPr txBox="1"/>
      </xdr:nvSpPr>
      <xdr:spPr>
        <a:xfrm>
          <a:off x="7561795" y="58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142895</xdr:rowOff>
    </xdr:from>
    <xdr:to>
      <xdr:col>36</xdr:col>
      <xdr:colOff>165100</xdr:colOff>
      <xdr:row>37</xdr:row>
      <xdr:rowOff>73045</xdr:rowOff>
    </xdr:to>
    <xdr:sp macro="" textlink="">
      <xdr:nvSpPr>
        <xdr:cNvPr id="317" name="楕円 316"/>
        <xdr:cNvSpPr/>
      </xdr:nvSpPr>
      <xdr:spPr>
        <a:xfrm>
          <a:off x="6921500" y="63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64172</xdr:rowOff>
    </xdr:from>
    <xdr:ext cx="534377" cy="259045"/>
    <xdr:sp macro="" textlink="">
      <xdr:nvSpPr>
        <xdr:cNvPr id="318" name="テキスト ボックス 317"/>
        <xdr:cNvSpPr txBox="1"/>
      </xdr:nvSpPr>
      <xdr:spPr>
        <a:xfrm>
          <a:off x="6705111" y="64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117248</xdr:rowOff>
    </xdr:from>
    <xdr:to>
      <xdr:col>54</xdr:col>
      <xdr:colOff>189865</xdr:colOff>
      <xdr:row>58</xdr:row>
      <xdr:rowOff>69177</xdr:rowOff>
    </xdr:to>
    <xdr:cxnSp macro="">
      <xdr:nvCxnSpPr>
        <xdr:cNvPr id="342" name="直線コネクタ 341"/>
        <xdr:cNvCxnSpPr/>
      </xdr:nvCxnSpPr>
      <xdr:spPr>
        <a:xfrm flipV="1">
          <a:off x="10475595" y="9375548"/>
          <a:ext cx="1270" cy="63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73004</xdr:rowOff>
    </xdr:from>
    <xdr:ext cx="534377" cy="259045"/>
    <xdr:sp macro="" textlink="">
      <xdr:nvSpPr>
        <xdr:cNvPr id="343" name="普通建設事業費最小値テキスト"/>
        <xdr:cNvSpPr txBox="1"/>
      </xdr:nvSpPr>
      <xdr:spPr>
        <a:xfrm>
          <a:off x="10528300" y="10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69177</xdr:rowOff>
    </xdr:from>
    <xdr:to>
      <xdr:col>55</xdr:col>
      <xdr:colOff>88900</xdr:colOff>
      <xdr:row>58</xdr:row>
      <xdr:rowOff>69177</xdr:rowOff>
    </xdr:to>
    <xdr:cxnSp macro="">
      <xdr:nvCxnSpPr>
        <xdr:cNvPr id="344" name="直線コネクタ 343"/>
        <xdr:cNvCxnSpPr/>
      </xdr:nvCxnSpPr>
      <xdr:spPr>
        <a:xfrm>
          <a:off x="10388600" y="100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63925</xdr:rowOff>
    </xdr:from>
    <xdr:ext cx="599010" cy="259045"/>
    <xdr:sp macro="" textlink="">
      <xdr:nvSpPr>
        <xdr:cNvPr id="345" name="普通建設事業費最大値テキスト"/>
        <xdr:cNvSpPr txBox="1"/>
      </xdr:nvSpPr>
      <xdr:spPr>
        <a:xfrm>
          <a:off x="10528300" y="915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117248</xdr:rowOff>
    </xdr:from>
    <xdr:to>
      <xdr:col>55</xdr:col>
      <xdr:colOff>88900</xdr:colOff>
      <xdr:row>54</xdr:row>
      <xdr:rowOff>117248</xdr:rowOff>
    </xdr:to>
    <xdr:cxnSp macro="">
      <xdr:nvCxnSpPr>
        <xdr:cNvPr id="346" name="直線コネクタ 345"/>
        <xdr:cNvCxnSpPr/>
      </xdr:nvCxnSpPr>
      <xdr:spPr>
        <a:xfrm>
          <a:off x="10388600" y="937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3965</xdr:rowOff>
    </xdr:from>
    <xdr:to>
      <xdr:col>55</xdr:col>
      <xdr:colOff>0</xdr:colOff>
      <xdr:row>57</xdr:row>
      <xdr:rowOff>15982</xdr:rowOff>
    </xdr:to>
    <xdr:cxnSp macro="">
      <xdr:nvCxnSpPr>
        <xdr:cNvPr id="347" name="直線コネクタ 346"/>
        <xdr:cNvCxnSpPr/>
      </xdr:nvCxnSpPr>
      <xdr:spPr>
        <a:xfrm flipV="1">
          <a:off x="9639300" y="9776615"/>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6523</xdr:rowOff>
    </xdr:from>
    <xdr:ext cx="534377" cy="259045"/>
    <xdr:sp macro="" textlink="">
      <xdr:nvSpPr>
        <xdr:cNvPr id="348" name="普通建設事業費平均値テキスト"/>
        <xdr:cNvSpPr txBox="1"/>
      </xdr:nvSpPr>
      <xdr:spPr>
        <a:xfrm>
          <a:off x="10528300" y="977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28096</xdr:rowOff>
    </xdr:from>
    <xdr:to>
      <xdr:col>55</xdr:col>
      <xdr:colOff>50800</xdr:colOff>
      <xdr:row>57</xdr:row>
      <xdr:rowOff>129696</xdr:rowOff>
    </xdr:to>
    <xdr:sp macro="" textlink="">
      <xdr:nvSpPr>
        <xdr:cNvPr id="349" name="フローチャート: 判断 348"/>
        <xdr:cNvSpPr/>
      </xdr:nvSpPr>
      <xdr:spPr>
        <a:xfrm>
          <a:off x="10426700" y="980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59804</xdr:rowOff>
    </xdr:from>
    <xdr:to>
      <xdr:col>50</xdr:col>
      <xdr:colOff>114300</xdr:colOff>
      <xdr:row>57</xdr:row>
      <xdr:rowOff>15982</xdr:rowOff>
    </xdr:to>
    <xdr:cxnSp macro="">
      <xdr:nvCxnSpPr>
        <xdr:cNvPr id="350" name="直線コネクタ 349"/>
        <xdr:cNvCxnSpPr/>
      </xdr:nvCxnSpPr>
      <xdr:spPr>
        <a:xfrm>
          <a:off x="8750300" y="8803754"/>
          <a:ext cx="889000" cy="9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95057</xdr:rowOff>
    </xdr:from>
    <xdr:to>
      <xdr:col>50</xdr:col>
      <xdr:colOff>165100</xdr:colOff>
      <xdr:row>57</xdr:row>
      <xdr:rowOff>25207</xdr:rowOff>
    </xdr:to>
    <xdr:sp macro="" textlink="">
      <xdr:nvSpPr>
        <xdr:cNvPr id="351" name="フローチャート: 判断 350"/>
        <xdr:cNvSpPr/>
      </xdr:nvSpPr>
      <xdr:spPr>
        <a:xfrm>
          <a:off x="9588500" y="9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41734</xdr:rowOff>
    </xdr:from>
    <xdr:ext cx="599010" cy="259045"/>
    <xdr:sp macro="" textlink="">
      <xdr:nvSpPr>
        <xdr:cNvPr id="352" name="テキスト ボックス 351"/>
        <xdr:cNvSpPr txBox="1"/>
      </xdr:nvSpPr>
      <xdr:spPr>
        <a:xfrm>
          <a:off x="9339795" y="947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59804</xdr:rowOff>
    </xdr:from>
    <xdr:to>
      <xdr:col>45</xdr:col>
      <xdr:colOff>177800</xdr:colOff>
      <xdr:row>55</xdr:row>
      <xdr:rowOff>101478</xdr:rowOff>
    </xdr:to>
    <xdr:cxnSp macro="">
      <xdr:nvCxnSpPr>
        <xdr:cNvPr id="353" name="直線コネクタ 352"/>
        <xdr:cNvCxnSpPr/>
      </xdr:nvCxnSpPr>
      <xdr:spPr>
        <a:xfrm flipV="1">
          <a:off x="7861300" y="8803754"/>
          <a:ext cx="889000" cy="7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30157</xdr:rowOff>
    </xdr:from>
    <xdr:to>
      <xdr:col>46</xdr:col>
      <xdr:colOff>38100</xdr:colOff>
      <xdr:row>56</xdr:row>
      <xdr:rowOff>131757</xdr:rowOff>
    </xdr:to>
    <xdr:sp macro="" textlink="">
      <xdr:nvSpPr>
        <xdr:cNvPr id="354" name="フローチャート: 判断 353"/>
        <xdr:cNvSpPr/>
      </xdr:nvSpPr>
      <xdr:spPr>
        <a:xfrm>
          <a:off x="86995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122884</xdr:rowOff>
    </xdr:from>
    <xdr:ext cx="599010" cy="259045"/>
    <xdr:sp macro="" textlink="">
      <xdr:nvSpPr>
        <xdr:cNvPr id="355" name="テキスト ボックス 354"/>
        <xdr:cNvSpPr txBox="1"/>
      </xdr:nvSpPr>
      <xdr:spPr>
        <a:xfrm>
          <a:off x="8450795" y="972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101478</xdr:rowOff>
    </xdr:from>
    <xdr:to>
      <xdr:col>41</xdr:col>
      <xdr:colOff>50800</xdr:colOff>
      <xdr:row>56</xdr:row>
      <xdr:rowOff>163855</xdr:rowOff>
    </xdr:to>
    <xdr:cxnSp macro="">
      <xdr:nvCxnSpPr>
        <xdr:cNvPr id="356" name="直線コネクタ 355"/>
        <xdr:cNvCxnSpPr/>
      </xdr:nvCxnSpPr>
      <xdr:spPr>
        <a:xfrm flipV="1">
          <a:off x="6972300" y="9531228"/>
          <a:ext cx="889000" cy="2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76148</xdr:rowOff>
    </xdr:from>
    <xdr:to>
      <xdr:col>41</xdr:col>
      <xdr:colOff>101600</xdr:colOff>
      <xdr:row>57</xdr:row>
      <xdr:rowOff>6298</xdr:rowOff>
    </xdr:to>
    <xdr:sp macro="" textlink="">
      <xdr:nvSpPr>
        <xdr:cNvPr id="357" name="フローチャート: 判断 356"/>
        <xdr:cNvSpPr/>
      </xdr:nvSpPr>
      <xdr:spPr>
        <a:xfrm>
          <a:off x="7810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168875</xdr:rowOff>
    </xdr:from>
    <xdr:ext cx="599010" cy="259045"/>
    <xdr:sp macro="" textlink="">
      <xdr:nvSpPr>
        <xdr:cNvPr id="358" name="テキスト ボックス 357"/>
        <xdr:cNvSpPr txBox="1"/>
      </xdr:nvSpPr>
      <xdr:spPr>
        <a:xfrm>
          <a:off x="7561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132688</xdr:rowOff>
    </xdr:from>
    <xdr:to>
      <xdr:col>36</xdr:col>
      <xdr:colOff>165100</xdr:colOff>
      <xdr:row>57</xdr:row>
      <xdr:rowOff>62838</xdr:rowOff>
    </xdr:to>
    <xdr:sp macro="" textlink="">
      <xdr:nvSpPr>
        <xdr:cNvPr id="359" name="フローチャート: 判断 358"/>
        <xdr:cNvSpPr/>
      </xdr:nvSpPr>
      <xdr:spPr>
        <a:xfrm>
          <a:off x="6921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53965</xdr:rowOff>
    </xdr:from>
    <xdr:ext cx="534377" cy="259045"/>
    <xdr:sp macro="" textlink="">
      <xdr:nvSpPr>
        <xdr:cNvPr id="360" name="テキスト ボックス 359"/>
        <xdr:cNvSpPr txBox="1"/>
      </xdr:nvSpPr>
      <xdr:spPr>
        <a:xfrm>
          <a:off x="6705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124615</xdr:rowOff>
    </xdr:from>
    <xdr:to>
      <xdr:col>55</xdr:col>
      <xdr:colOff>50800</xdr:colOff>
      <xdr:row>57</xdr:row>
      <xdr:rowOff>54765</xdr:rowOff>
    </xdr:to>
    <xdr:sp macro="" textlink="">
      <xdr:nvSpPr>
        <xdr:cNvPr id="366" name="楕円 365"/>
        <xdr:cNvSpPr/>
      </xdr:nvSpPr>
      <xdr:spPr>
        <a:xfrm>
          <a:off x="10426700" y="9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147492</xdr:rowOff>
    </xdr:from>
    <xdr:ext cx="599010" cy="259045"/>
    <xdr:sp macro="" textlink="">
      <xdr:nvSpPr>
        <xdr:cNvPr id="367" name="普通建設事業費該当値テキスト"/>
        <xdr:cNvSpPr txBox="1"/>
      </xdr:nvSpPr>
      <xdr:spPr>
        <a:xfrm>
          <a:off x="10528300" y="9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136632</xdr:rowOff>
    </xdr:from>
    <xdr:to>
      <xdr:col>50</xdr:col>
      <xdr:colOff>165100</xdr:colOff>
      <xdr:row>57</xdr:row>
      <xdr:rowOff>66782</xdr:rowOff>
    </xdr:to>
    <xdr:sp macro="" textlink="">
      <xdr:nvSpPr>
        <xdr:cNvPr id="368" name="楕円 367"/>
        <xdr:cNvSpPr/>
      </xdr:nvSpPr>
      <xdr:spPr>
        <a:xfrm>
          <a:off x="9588500" y="97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57909</xdr:rowOff>
    </xdr:from>
    <xdr:ext cx="534377" cy="259045"/>
    <xdr:sp macro="" textlink="">
      <xdr:nvSpPr>
        <xdr:cNvPr id="369" name="テキスト ボックス 368"/>
        <xdr:cNvSpPr txBox="1"/>
      </xdr:nvSpPr>
      <xdr:spPr>
        <a:xfrm>
          <a:off x="9372111" y="98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9004</xdr:rowOff>
    </xdr:from>
    <xdr:to>
      <xdr:col>46</xdr:col>
      <xdr:colOff>38100</xdr:colOff>
      <xdr:row>51</xdr:row>
      <xdr:rowOff>110604</xdr:rowOff>
    </xdr:to>
    <xdr:sp macro="" textlink="">
      <xdr:nvSpPr>
        <xdr:cNvPr id="370" name="楕円 369"/>
        <xdr:cNvSpPr/>
      </xdr:nvSpPr>
      <xdr:spPr>
        <a:xfrm>
          <a:off x="8699500" y="8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127131</xdr:rowOff>
    </xdr:from>
    <xdr:ext cx="599010" cy="259045"/>
    <xdr:sp macro="" textlink="">
      <xdr:nvSpPr>
        <xdr:cNvPr id="371" name="テキスト ボックス 370"/>
        <xdr:cNvSpPr txBox="1"/>
      </xdr:nvSpPr>
      <xdr:spPr>
        <a:xfrm>
          <a:off x="8450795" y="852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50678</xdr:rowOff>
    </xdr:from>
    <xdr:to>
      <xdr:col>41</xdr:col>
      <xdr:colOff>101600</xdr:colOff>
      <xdr:row>55</xdr:row>
      <xdr:rowOff>152278</xdr:rowOff>
    </xdr:to>
    <xdr:sp macro="" textlink="">
      <xdr:nvSpPr>
        <xdr:cNvPr id="372" name="楕円 371"/>
        <xdr:cNvSpPr/>
      </xdr:nvSpPr>
      <xdr:spPr>
        <a:xfrm>
          <a:off x="7810500" y="9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168805</xdr:rowOff>
    </xdr:from>
    <xdr:ext cx="599010" cy="259045"/>
    <xdr:sp macro="" textlink="">
      <xdr:nvSpPr>
        <xdr:cNvPr id="373" name="テキスト ボックス 372"/>
        <xdr:cNvSpPr txBox="1"/>
      </xdr:nvSpPr>
      <xdr:spPr>
        <a:xfrm>
          <a:off x="7561795" y="92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113055</xdr:rowOff>
    </xdr:from>
    <xdr:to>
      <xdr:col>36</xdr:col>
      <xdr:colOff>165100</xdr:colOff>
      <xdr:row>57</xdr:row>
      <xdr:rowOff>43205</xdr:rowOff>
    </xdr:to>
    <xdr:sp macro="" textlink="">
      <xdr:nvSpPr>
        <xdr:cNvPr id="374" name="楕円 373"/>
        <xdr:cNvSpPr/>
      </xdr:nvSpPr>
      <xdr:spPr>
        <a:xfrm>
          <a:off x="6921500" y="97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59732</xdr:rowOff>
    </xdr:from>
    <xdr:ext cx="599010" cy="259045"/>
    <xdr:sp macro="" textlink="">
      <xdr:nvSpPr>
        <xdr:cNvPr id="375" name="テキスト ボックス 374"/>
        <xdr:cNvSpPr txBox="1"/>
      </xdr:nvSpPr>
      <xdr:spPr>
        <a:xfrm>
          <a:off x="6672795" y="94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399" name="直線コネクタ 398"/>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2" name="普通建設事業費 （ うち新規整備　）最大値テキスト"/>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3" name="直線コネクタ 402"/>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75234</xdr:rowOff>
    </xdr:from>
    <xdr:to>
      <xdr:col>55</xdr:col>
      <xdr:colOff>0</xdr:colOff>
      <xdr:row>78</xdr:row>
      <xdr:rowOff>44755</xdr:rowOff>
    </xdr:to>
    <xdr:cxnSp macro="">
      <xdr:nvCxnSpPr>
        <xdr:cNvPr id="404" name="直線コネクタ 403"/>
        <xdr:cNvCxnSpPr/>
      </xdr:nvCxnSpPr>
      <xdr:spPr>
        <a:xfrm>
          <a:off x="9639300" y="13105434"/>
          <a:ext cx="838200" cy="3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05" name="普通建設事業費 （ うち新規整備　）平均値テキスト"/>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06" name="フローチャート: 判断 405"/>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36296</xdr:rowOff>
    </xdr:from>
    <xdr:to>
      <xdr:col>50</xdr:col>
      <xdr:colOff>114300</xdr:colOff>
      <xdr:row>76</xdr:row>
      <xdr:rowOff>75234</xdr:rowOff>
    </xdr:to>
    <xdr:cxnSp macro="">
      <xdr:nvCxnSpPr>
        <xdr:cNvPr id="407" name="直線コネクタ 406"/>
        <xdr:cNvCxnSpPr/>
      </xdr:nvCxnSpPr>
      <xdr:spPr>
        <a:xfrm>
          <a:off x="8750300" y="12895046"/>
          <a:ext cx="889000" cy="2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08" name="フローチャート: 判断 407"/>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09" name="テキスト ボックス 408"/>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36296</xdr:rowOff>
    </xdr:from>
    <xdr:to>
      <xdr:col>45</xdr:col>
      <xdr:colOff>177800</xdr:colOff>
      <xdr:row>76</xdr:row>
      <xdr:rowOff>91123</xdr:rowOff>
    </xdr:to>
    <xdr:cxnSp macro="">
      <xdr:nvCxnSpPr>
        <xdr:cNvPr id="410" name="直線コネクタ 409"/>
        <xdr:cNvCxnSpPr/>
      </xdr:nvCxnSpPr>
      <xdr:spPr>
        <a:xfrm flipV="1">
          <a:off x="7861300" y="12895046"/>
          <a:ext cx="889000" cy="2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1" name="フローチャート: 判断 410"/>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2" name="テキスト ボックス 411"/>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91123</xdr:rowOff>
    </xdr:from>
    <xdr:to>
      <xdr:col>41</xdr:col>
      <xdr:colOff>50800</xdr:colOff>
      <xdr:row>77</xdr:row>
      <xdr:rowOff>27191</xdr:rowOff>
    </xdr:to>
    <xdr:cxnSp macro="">
      <xdr:nvCxnSpPr>
        <xdr:cNvPr id="413" name="直線コネクタ 412"/>
        <xdr:cNvCxnSpPr/>
      </xdr:nvCxnSpPr>
      <xdr:spPr>
        <a:xfrm flipV="1">
          <a:off x="6972300" y="13121323"/>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14" name="フローチャート: 判断 413"/>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15" name="テキスト ボックス 414"/>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16" name="フローチャート: 判断 415"/>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94251</xdr:rowOff>
    </xdr:from>
    <xdr:ext cx="534377" cy="259045"/>
    <xdr:sp macro="" textlink="">
      <xdr:nvSpPr>
        <xdr:cNvPr id="417" name="テキスト ボックス 416"/>
        <xdr:cNvSpPr txBox="1"/>
      </xdr:nvSpPr>
      <xdr:spPr>
        <a:xfrm>
          <a:off x="670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165405</xdr:rowOff>
    </xdr:from>
    <xdr:to>
      <xdr:col>55</xdr:col>
      <xdr:colOff>50800</xdr:colOff>
      <xdr:row>78</xdr:row>
      <xdr:rowOff>95555</xdr:rowOff>
    </xdr:to>
    <xdr:sp macro="" textlink="">
      <xdr:nvSpPr>
        <xdr:cNvPr id="423" name="楕円 422"/>
        <xdr:cNvSpPr/>
      </xdr:nvSpPr>
      <xdr:spPr>
        <a:xfrm>
          <a:off x="104267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143832</xdr:rowOff>
    </xdr:from>
    <xdr:ext cx="469744" cy="259045"/>
    <xdr:sp macro="" textlink="">
      <xdr:nvSpPr>
        <xdr:cNvPr id="424" name="普通建設事業費 （ うち新規整備　）該当値テキスト"/>
        <xdr:cNvSpPr txBox="1"/>
      </xdr:nvSpPr>
      <xdr:spPr>
        <a:xfrm>
          <a:off x="10528300" y="1334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24434</xdr:rowOff>
    </xdr:from>
    <xdr:to>
      <xdr:col>50</xdr:col>
      <xdr:colOff>165100</xdr:colOff>
      <xdr:row>76</xdr:row>
      <xdr:rowOff>126034</xdr:rowOff>
    </xdr:to>
    <xdr:sp macro="" textlink="">
      <xdr:nvSpPr>
        <xdr:cNvPr id="425" name="楕円 424"/>
        <xdr:cNvSpPr/>
      </xdr:nvSpPr>
      <xdr:spPr>
        <a:xfrm>
          <a:off x="95885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117161</xdr:rowOff>
    </xdr:from>
    <xdr:ext cx="534377" cy="259045"/>
    <xdr:sp macro="" textlink="">
      <xdr:nvSpPr>
        <xdr:cNvPr id="426" name="テキスト ボックス 425"/>
        <xdr:cNvSpPr txBox="1"/>
      </xdr:nvSpPr>
      <xdr:spPr>
        <a:xfrm>
          <a:off x="9372111" y="13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156946</xdr:rowOff>
    </xdr:from>
    <xdr:to>
      <xdr:col>46</xdr:col>
      <xdr:colOff>38100</xdr:colOff>
      <xdr:row>75</xdr:row>
      <xdr:rowOff>87096</xdr:rowOff>
    </xdr:to>
    <xdr:sp macro="" textlink="">
      <xdr:nvSpPr>
        <xdr:cNvPr id="427" name="楕円 426"/>
        <xdr:cNvSpPr/>
      </xdr:nvSpPr>
      <xdr:spPr>
        <a:xfrm>
          <a:off x="8699500" y="128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78223</xdr:rowOff>
    </xdr:from>
    <xdr:ext cx="534377" cy="259045"/>
    <xdr:sp macro="" textlink="">
      <xdr:nvSpPr>
        <xdr:cNvPr id="428" name="テキスト ボックス 427"/>
        <xdr:cNvSpPr txBox="1"/>
      </xdr:nvSpPr>
      <xdr:spPr>
        <a:xfrm>
          <a:off x="8483111" y="129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40323</xdr:rowOff>
    </xdr:from>
    <xdr:to>
      <xdr:col>41</xdr:col>
      <xdr:colOff>101600</xdr:colOff>
      <xdr:row>76</xdr:row>
      <xdr:rowOff>141923</xdr:rowOff>
    </xdr:to>
    <xdr:sp macro="" textlink="">
      <xdr:nvSpPr>
        <xdr:cNvPr id="429" name="楕円 428"/>
        <xdr:cNvSpPr/>
      </xdr:nvSpPr>
      <xdr:spPr>
        <a:xfrm>
          <a:off x="7810500" y="13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133050</xdr:rowOff>
    </xdr:from>
    <xdr:ext cx="534377" cy="259045"/>
    <xdr:sp macro="" textlink="">
      <xdr:nvSpPr>
        <xdr:cNvPr id="430" name="テキスト ボックス 429"/>
        <xdr:cNvSpPr txBox="1"/>
      </xdr:nvSpPr>
      <xdr:spPr>
        <a:xfrm>
          <a:off x="7594111" y="131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147841</xdr:rowOff>
    </xdr:from>
    <xdr:to>
      <xdr:col>36</xdr:col>
      <xdr:colOff>165100</xdr:colOff>
      <xdr:row>77</xdr:row>
      <xdr:rowOff>77991</xdr:rowOff>
    </xdr:to>
    <xdr:sp macro="" textlink="">
      <xdr:nvSpPr>
        <xdr:cNvPr id="431" name="楕円 430"/>
        <xdr:cNvSpPr/>
      </xdr:nvSpPr>
      <xdr:spPr>
        <a:xfrm>
          <a:off x="6921500" y="131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69118</xdr:rowOff>
    </xdr:from>
    <xdr:ext cx="469744" cy="259045"/>
    <xdr:sp macro="" textlink="">
      <xdr:nvSpPr>
        <xdr:cNvPr id="432" name="テキスト ボックス 431"/>
        <xdr:cNvSpPr txBox="1"/>
      </xdr:nvSpPr>
      <xdr:spPr>
        <a:xfrm>
          <a:off x="6737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18771</xdr:rowOff>
    </xdr:from>
    <xdr:to>
      <xdr:col>54</xdr:col>
      <xdr:colOff>189865</xdr:colOff>
      <xdr:row>98</xdr:row>
      <xdr:rowOff>12585</xdr:rowOff>
    </xdr:to>
    <xdr:cxnSp macro="">
      <xdr:nvCxnSpPr>
        <xdr:cNvPr id="456" name="直線コネクタ 455"/>
        <xdr:cNvCxnSpPr/>
      </xdr:nvCxnSpPr>
      <xdr:spPr>
        <a:xfrm flipV="1">
          <a:off x="10475595" y="15620721"/>
          <a:ext cx="1270" cy="119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16412</xdr:rowOff>
    </xdr:from>
    <xdr:ext cx="534377" cy="259045"/>
    <xdr:sp macro="" textlink="">
      <xdr:nvSpPr>
        <xdr:cNvPr id="457" name="普通建設事業費 （ うち更新整備　）最小値テキスト"/>
        <xdr:cNvSpPr txBox="1"/>
      </xdr:nvSpPr>
      <xdr:spPr>
        <a:xfrm>
          <a:off x="10528300" y="16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12585</xdr:rowOff>
    </xdr:from>
    <xdr:to>
      <xdr:col>55</xdr:col>
      <xdr:colOff>88900</xdr:colOff>
      <xdr:row>98</xdr:row>
      <xdr:rowOff>12585</xdr:rowOff>
    </xdr:to>
    <xdr:cxnSp macro="">
      <xdr:nvCxnSpPr>
        <xdr:cNvPr id="458" name="直線コネクタ 457"/>
        <xdr:cNvCxnSpPr/>
      </xdr:nvCxnSpPr>
      <xdr:spPr>
        <a:xfrm>
          <a:off x="10388600" y="1681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136898</xdr:rowOff>
    </xdr:from>
    <xdr:ext cx="599010" cy="259045"/>
    <xdr:sp macro="" textlink="">
      <xdr:nvSpPr>
        <xdr:cNvPr id="459" name="普通建設事業費 （ うち更新整備　）最大値テキスト"/>
        <xdr:cNvSpPr txBox="1"/>
      </xdr:nvSpPr>
      <xdr:spPr>
        <a:xfrm>
          <a:off x="10528300" y="153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18771</xdr:rowOff>
    </xdr:from>
    <xdr:to>
      <xdr:col>55</xdr:col>
      <xdr:colOff>88900</xdr:colOff>
      <xdr:row>91</xdr:row>
      <xdr:rowOff>18771</xdr:rowOff>
    </xdr:to>
    <xdr:cxnSp macro="">
      <xdr:nvCxnSpPr>
        <xdr:cNvPr id="460" name="直線コネクタ 459"/>
        <xdr:cNvCxnSpPr/>
      </xdr:nvCxnSpPr>
      <xdr:spPr>
        <a:xfrm>
          <a:off x="10388600" y="1562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178</xdr:rowOff>
    </xdr:from>
    <xdr:to>
      <xdr:col>55</xdr:col>
      <xdr:colOff>0</xdr:colOff>
      <xdr:row>96</xdr:row>
      <xdr:rowOff>118351</xdr:rowOff>
    </xdr:to>
    <xdr:cxnSp macro="">
      <xdr:nvCxnSpPr>
        <xdr:cNvPr id="461" name="直線コネクタ 460"/>
        <xdr:cNvCxnSpPr/>
      </xdr:nvCxnSpPr>
      <xdr:spPr>
        <a:xfrm flipV="1">
          <a:off x="9639300" y="16116478"/>
          <a:ext cx="838200" cy="4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152150</xdr:rowOff>
    </xdr:from>
    <xdr:ext cx="534377" cy="259045"/>
    <xdr:sp macro="" textlink="">
      <xdr:nvSpPr>
        <xdr:cNvPr id="462" name="普通建設事業費 （ うち更新整備　）平均値テキスト"/>
        <xdr:cNvSpPr txBox="1"/>
      </xdr:nvSpPr>
      <xdr:spPr>
        <a:xfrm>
          <a:off x="10528300" y="1626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2273</xdr:rowOff>
    </xdr:from>
    <xdr:to>
      <xdr:col>55</xdr:col>
      <xdr:colOff>50800</xdr:colOff>
      <xdr:row>95</xdr:row>
      <xdr:rowOff>103873</xdr:rowOff>
    </xdr:to>
    <xdr:sp macro="" textlink="">
      <xdr:nvSpPr>
        <xdr:cNvPr id="463" name="フローチャート: 判断 462"/>
        <xdr:cNvSpPr/>
      </xdr:nvSpPr>
      <xdr:spPr>
        <a:xfrm>
          <a:off x="10426700" y="1629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143968</xdr:rowOff>
    </xdr:from>
    <xdr:to>
      <xdr:col>50</xdr:col>
      <xdr:colOff>114300</xdr:colOff>
      <xdr:row>96</xdr:row>
      <xdr:rowOff>118351</xdr:rowOff>
    </xdr:to>
    <xdr:cxnSp macro="">
      <xdr:nvCxnSpPr>
        <xdr:cNvPr id="464" name="直線コネクタ 463"/>
        <xdr:cNvCxnSpPr/>
      </xdr:nvCxnSpPr>
      <xdr:spPr>
        <a:xfrm>
          <a:off x="8750300" y="15745918"/>
          <a:ext cx="889000" cy="8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169380</xdr:rowOff>
    </xdr:from>
    <xdr:to>
      <xdr:col>50</xdr:col>
      <xdr:colOff>165100</xdr:colOff>
      <xdr:row>94</xdr:row>
      <xdr:rowOff>99530</xdr:rowOff>
    </xdr:to>
    <xdr:sp macro="" textlink="">
      <xdr:nvSpPr>
        <xdr:cNvPr id="465" name="フローチャート: 判断 464"/>
        <xdr:cNvSpPr/>
      </xdr:nvSpPr>
      <xdr:spPr>
        <a:xfrm>
          <a:off x="9588500" y="161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116057</xdr:rowOff>
    </xdr:from>
    <xdr:ext cx="534377" cy="259045"/>
    <xdr:sp macro="" textlink="">
      <xdr:nvSpPr>
        <xdr:cNvPr id="466" name="テキスト ボックス 465"/>
        <xdr:cNvSpPr txBox="1"/>
      </xdr:nvSpPr>
      <xdr:spPr>
        <a:xfrm>
          <a:off x="9372111" y="158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25997</xdr:rowOff>
    </xdr:from>
    <xdr:to>
      <xdr:col>45</xdr:col>
      <xdr:colOff>177800</xdr:colOff>
      <xdr:row>91</xdr:row>
      <xdr:rowOff>143968</xdr:rowOff>
    </xdr:to>
    <xdr:cxnSp macro="">
      <xdr:nvCxnSpPr>
        <xdr:cNvPr id="467" name="直線コネクタ 466"/>
        <xdr:cNvCxnSpPr/>
      </xdr:nvCxnSpPr>
      <xdr:spPr>
        <a:xfrm>
          <a:off x="7861300" y="15456497"/>
          <a:ext cx="889000" cy="2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18974</xdr:rowOff>
    </xdr:from>
    <xdr:to>
      <xdr:col>46</xdr:col>
      <xdr:colOff>38100</xdr:colOff>
      <xdr:row>94</xdr:row>
      <xdr:rowOff>120574</xdr:rowOff>
    </xdr:to>
    <xdr:sp macro="" textlink="">
      <xdr:nvSpPr>
        <xdr:cNvPr id="468" name="フローチャート: 判断 467"/>
        <xdr:cNvSpPr/>
      </xdr:nvSpPr>
      <xdr:spPr>
        <a:xfrm>
          <a:off x="8699500" y="161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111701</xdr:rowOff>
    </xdr:from>
    <xdr:ext cx="534377" cy="259045"/>
    <xdr:sp macro="" textlink="">
      <xdr:nvSpPr>
        <xdr:cNvPr id="469" name="テキスト ボックス 468"/>
        <xdr:cNvSpPr txBox="1"/>
      </xdr:nvSpPr>
      <xdr:spPr>
        <a:xfrm>
          <a:off x="8483111" y="162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25997</xdr:rowOff>
    </xdr:from>
    <xdr:to>
      <xdr:col>41</xdr:col>
      <xdr:colOff>50800</xdr:colOff>
      <xdr:row>96</xdr:row>
      <xdr:rowOff>21501</xdr:rowOff>
    </xdr:to>
    <xdr:cxnSp macro="">
      <xdr:nvCxnSpPr>
        <xdr:cNvPr id="470" name="直線コネクタ 469"/>
        <xdr:cNvCxnSpPr/>
      </xdr:nvCxnSpPr>
      <xdr:spPr>
        <a:xfrm flipV="1">
          <a:off x="6972300" y="15456497"/>
          <a:ext cx="889000" cy="10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149352</xdr:rowOff>
    </xdr:from>
    <xdr:to>
      <xdr:col>41</xdr:col>
      <xdr:colOff>101600</xdr:colOff>
      <xdr:row>95</xdr:row>
      <xdr:rowOff>79502</xdr:rowOff>
    </xdr:to>
    <xdr:sp macro="" textlink="">
      <xdr:nvSpPr>
        <xdr:cNvPr id="471" name="フローチャート: 判断 470"/>
        <xdr:cNvSpPr/>
      </xdr:nvSpPr>
      <xdr:spPr>
        <a:xfrm>
          <a:off x="7810500" y="1626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70629</xdr:rowOff>
    </xdr:from>
    <xdr:ext cx="534377" cy="259045"/>
    <xdr:sp macro="" textlink="">
      <xdr:nvSpPr>
        <xdr:cNvPr id="472" name="テキスト ボックス 471"/>
        <xdr:cNvSpPr txBox="1"/>
      </xdr:nvSpPr>
      <xdr:spPr>
        <a:xfrm>
          <a:off x="7594111" y="163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145974</xdr:rowOff>
    </xdr:from>
    <xdr:to>
      <xdr:col>36</xdr:col>
      <xdr:colOff>165100</xdr:colOff>
      <xdr:row>95</xdr:row>
      <xdr:rowOff>76124</xdr:rowOff>
    </xdr:to>
    <xdr:sp macro="" textlink="">
      <xdr:nvSpPr>
        <xdr:cNvPr id="473" name="フローチャート: 判断 472"/>
        <xdr:cNvSpPr/>
      </xdr:nvSpPr>
      <xdr:spPr>
        <a:xfrm>
          <a:off x="6921500" y="162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92651</xdr:rowOff>
    </xdr:from>
    <xdr:ext cx="534377" cy="259045"/>
    <xdr:sp macro="" textlink="">
      <xdr:nvSpPr>
        <xdr:cNvPr id="474" name="テキスト ボックス 473"/>
        <xdr:cNvSpPr txBox="1"/>
      </xdr:nvSpPr>
      <xdr:spPr>
        <a:xfrm>
          <a:off x="6705111" y="160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120828</xdr:rowOff>
    </xdr:from>
    <xdr:to>
      <xdr:col>55</xdr:col>
      <xdr:colOff>50800</xdr:colOff>
      <xdr:row>94</xdr:row>
      <xdr:rowOff>50978</xdr:rowOff>
    </xdr:to>
    <xdr:sp macro="" textlink="">
      <xdr:nvSpPr>
        <xdr:cNvPr id="480" name="楕円 479"/>
        <xdr:cNvSpPr/>
      </xdr:nvSpPr>
      <xdr:spPr>
        <a:xfrm>
          <a:off x="10426700" y="160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143705</xdr:rowOff>
    </xdr:from>
    <xdr:ext cx="534377" cy="259045"/>
    <xdr:sp macro="" textlink="">
      <xdr:nvSpPr>
        <xdr:cNvPr id="481" name="普通建設事業費 （ うち更新整備　）該当値テキスト"/>
        <xdr:cNvSpPr txBox="1"/>
      </xdr:nvSpPr>
      <xdr:spPr>
        <a:xfrm>
          <a:off x="10528300" y="159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67551</xdr:rowOff>
    </xdr:from>
    <xdr:to>
      <xdr:col>50</xdr:col>
      <xdr:colOff>165100</xdr:colOff>
      <xdr:row>96</xdr:row>
      <xdr:rowOff>169151</xdr:rowOff>
    </xdr:to>
    <xdr:sp macro="" textlink="">
      <xdr:nvSpPr>
        <xdr:cNvPr id="482" name="楕円 481"/>
        <xdr:cNvSpPr/>
      </xdr:nvSpPr>
      <xdr:spPr>
        <a:xfrm>
          <a:off x="9588500" y="165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160278</xdr:rowOff>
    </xdr:from>
    <xdr:ext cx="534377" cy="259045"/>
    <xdr:sp macro="" textlink="">
      <xdr:nvSpPr>
        <xdr:cNvPr id="483" name="テキスト ボックス 482"/>
        <xdr:cNvSpPr txBox="1"/>
      </xdr:nvSpPr>
      <xdr:spPr>
        <a:xfrm>
          <a:off x="9372111" y="166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93168</xdr:rowOff>
    </xdr:from>
    <xdr:to>
      <xdr:col>46</xdr:col>
      <xdr:colOff>38100</xdr:colOff>
      <xdr:row>92</xdr:row>
      <xdr:rowOff>23318</xdr:rowOff>
    </xdr:to>
    <xdr:sp macro="" textlink="">
      <xdr:nvSpPr>
        <xdr:cNvPr id="484" name="楕円 483"/>
        <xdr:cNvSpPr/>
      </xdr:nvSpPr>
      <xdr:spPr>
        <a:xfrm>
          <a:off x="8699500" y="156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39845</xdr:rowOff>
    </xdr:from>
    <xdr:ext cx="599010" cy="259045"/>
    <xdr:sp macro="" textlink="">
      <xdr:nvSpPr>
        <xdr:cNvPr id="485" name="テキスト ボックス 484"/>
        <xdr:cNvSpPr txBox="1"/>
      </xdr:nvSpPr>
      <xdr:spPr>
        <a:xfrm>
          <a:off x="8450795" y="1547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146647</xdr:rowOff>
    </xdr:from>
    <xdr:to>
      <xdr:col>41</xdr:col>
      <xdr:colOff>101600</xdr:colOff>
      <xdr:row>90</xdr:row>
      <xdr:rowOff>76797</xdr:rowOff>
    </xdr:to>
    <xdr:sp macro="" textlink="">
      <xdr:nvSpPr>
        <xdr:cNvPr id="486" name="楕円 485"/>
        <xdr:cNvSpPr/>
      </xdr:nvSpPr>
      <xdr:spPr>
        <a:xfrm>
          <a:off x="7810500" y="154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93324</xdr:rowOff>
    </xdr:from>
    <xdr:ext cx="599010" cy="259045"/>
    <xdr:sp macro="" textlink="">
      <xdr:nvSpPr>
        <xdr:cNvPr id="487" name="テキスト ボックス 486"/>
        <xdr:cNvSpPr txBox="1"/>
      </xdr:nvSpPr>
      <xdr:spPr>
        <a:xfrm>
          <a:off x="7561795" y="1518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142151</xdr:rowOff>
    </xdr:from>
    <xdr:to>
      <xdr:col>36</xdr:col>
      <xdr:colOff>165100</xdr:colOff>
      <xdr:row>96</xdr:row>
      <xdr:rowOff>72301</xdr:rowOff>
    </xdr:to>
    <xdr:sp macro="" textlink="">
      <xdr:nvSpPr>
        <xdr:cNvPr id="488" name="楕円 487"/>
        <xdr:cNvSpPr/>
      </xdr:nvSpPr>
      <xdr:spPr>
        <a:xfrm>
          <a:off x="6921500" y="164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63428</xdr:rowOff>
    </xdr:from>
    <xdr:ext cx="534377" cy="259045"/>
    <xdr:sp macro="" textlink="">
      <xdr:nvSpPr>
        <xdr:cNvPr id="489" name="テキスト ボックス 488"/>
        <xdr:cNvSpPr txBox="1"/>
      </xdr:nvSpPr>
      <xdr:spPr>
        <a:xfrm>
          <a:off x="6705111" y="165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13" name="直線コネクタ 512"/>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14" name="災害復旧事業費最小値テキスト"/>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15" name="直線コネクタ 514"/>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16" name="災害復旧事業費最大値テキスト"/>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17" name="直線コネクタ 516"/>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142100</xdr:rowOff>
    </xdr:from>
    <xdr:to>
      <xdr:col>85</xdr:col>
      <xdr:colOff>127000</xdr:colOff>
      <xdr:row>39</xdr:row>
      <xdr:rowOff>39306</xdr:rowOff>
    </xdr:to>
    <xdr:cxnSp macro="">
      <xdr:nvCxnSpPr>
        <xdr:cNvPr id="518" name="直線コネクタ 517"/>
        <xdr:cNvCxnSpPr/>
      </xdr:nvCxnSpPr>
      <xdr:spPr>
        <a:xfrm flipV="1">
          <a:off x="15481300" y="6485750"/>
          <a:ext cx="838200" cy="2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19" name="災害復旧事業費平均値テキスト"/>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0" name="フローチャート: 判断 519"/>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22161</xdr:rowOff>
    </xdr:from>
    <xdr:to>
      <xdr:col>81</xdr:col>
      <xdr:colOff>50800</xdr:colOff>
      <xdr:row>39</xdr:row>
      <xdr:rowOff>39306</xdr:rowOff>
    </xdr:to>
    <xdr:cxnSp macro="">
      <xdr:nvCxnSpPr>
        <xdr:cNvPr id="521" name="直線コネクタ 520"/>
        <xdr:cNvCxnSpPr/>
      </xdr:nvCxnSpPr>
      <xdr:spPr>
        <a:xfrm>
          <a:off x="14592300" y="670871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22" name="フローチャート: 判断 521"/>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23" name="テキスト ボックス 522"/>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19152</xdr:rowOff>
    </xdr:from>
    <xdr:to>
      <xdr:col>76</xdr:col>
      <xdr:colOff>114300</xdr:colOff>
      <xdr:row>39</xdr:row>
      <xdr:rowOff>22161</xdr:rowOff>
    </xdr:to>
    <xdr:cxnSp macro="">
      <xdr:nvCxnSpPr>
        <xdr:cNvPr id="524" name="直線コネクタ 523"/>
        <xdr:cNvCxnSpPr/>
      </xdr:nvCxnSpPr>
      <xdr:spPr>
        <a:xfrm>
          <a:off x="13703300" y="6705702"/>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25" name="フローチャート: 判断 524"/>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26" name="テキスト ボックス 525"/>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12712</xdr:rowOff>
    </xdr:from>
    <xdr:to>
      <xdr:col>71</xdr:col>
      <xdr:colOff>177800</xdr:colOff>
      <xdr:row>39</xdr:row>
      <xdr:rowOff>19152</xdr:rowOff>
    </xdr:to>
    <xdr:cxnSp macro="">
      <xdr:nvCxnSpPr>
        <xdr:cNvPr id="527" name="直線コネクタ 526"/>
        <xdr:cNvCxnSpPr/>
      </xdr:nvCxnSpPr>
      <xdr:spPr>
        <a:xfrm>
          <a:off x="12814300" y="669926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28" name="フローチャート: 判断 527"/>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29" name="テキスト ボックス 528"/>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0" name="フローチャート: 判断 529"/>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31" name="テキスト ボックス 530"/>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91300</xdr:rowOff>
    </xdr:from>
    <xdr:to>
      <xdr:col>85</xdr:col>
      <xdr:colOff>177800</xdr:colOff>
      <xdr:row>38</xdr:row>
      <xdr:rowOff>21450</xdr:rowOff>
    </xdr:to>
    <xdr:sp macro="" textlink="">
      <xdr:nvSpPr>
        <xdr:cNvPr id="537" name="楕円 536"/>
        <xdr:cNvSpPr/>
      </xdr:nvSpPr>
      <xdr:spPr>
        <a:xfrm>
          <a:off x="16268700" y="64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69727</xdr:rowOff>
    </xdr:from>
    <xdr:ext cx="469744" cy="259045"/>
    <xdr:sp macro="" textlink="">
      <xdr:nvSpPr>
        <xdr:cNvPr id="538" name="災害復旧事業費該当値テキスト"/>
        <xdr:cNvSpPr txBox="1"/>
      </xdr:nvSpPr>
      <xdr:spPr>
        <a:xfrm>
          <a:off x="16370300" y="64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159956</xdr:rowOff>
    </xdr:from>
    <xdr:to>
      <xdr:col>81</xdr:col>
      <xdr:colOff>101600</xdr:colOff>
      <xdr:row>39</xdr:row>
      <xdr:rowOff>90106</xdr:rowOff>
    </xdr:to>
    <xdr:sp macro="" textlink="">
      <xdr:nvSpPr>
        <xdr:cNvPr id="539" name="楕円 538"/>
        <xdr:cNvSpPr/>
      </xdr:nvSpPr>
      <xdr:spPr>
        <a:xfrm>
          <a:off x="15430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81233</xdr:rowOff>
    </xdr:from>
    <xdr:ext cx="378565" cy="259045"/>
    <xdr:sp macro="" textlink="">
      <xdr:nvSpPr>
        <xdr:cNvPr id="540" name="テキスト ボックス 539"/>
        <xdr:cNvSpPr txBox="1"/>
      </xdr:nvSpPr>
      <xdr:spPr>
        <a:xfrm>
          <a:off x="15292017" y="676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142811</xdr:rowOff>
    </xdr:from>
    <xdr:to>
      <xdr:col>76</xdr:col>
      <xdr:colOff>165100</xdr:colOff>
      <xdr:row>39</xdr:row>
      <xdr:rowOff>72961</xdr:rowOff>
    </xdr:to>
    <xdr:sp macro="" textlink="">
      <xdr:nvSpPr>
        <xdr:cNvPr id="541" name="楕円 540"/>
        <xdr:cNvSpPr/>
      </xdr:nvSpPr>
      <xdr:spPr>
        <a:xfrm>
          <a:off x="14541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64088</xdr:rowOff>
    </xdr:from>
    <xdr:ext cx="378565" cy="259045"/>
    <xdr:sp macro="" textlink="">
      <xdr:nvSpPr>
        <xdr:cNvPr id="542" name="テキスト ボックス 541"/>
        <xdr:cNvSpPr txBox="1"/>
      </xdr:nvSpPr>
      <xdr:spPr>
        <a:xfrm>
          <a:off x="14403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139802</xdr:rowOff>
    </xdr:from>
    <xdr:to>
      <xdr:col>72</xdr:col>
      <xdr:colOff>38100</xdr:colOff>
      <xdr:row>39</xdr:row>
      <xdr:rowOff>69952</xdr:rowOff>
    </xdr:to>
    <xdr:sp macro="" textlink="">
      <xdr:nvSpPr>
        <xdr:cNvPr id="543" name="楕円 542"/>
        <xdr:cNvSpPr/>
      </xdr:nvSpPr>
      <xdr:spPr>
        <a:xfrm>
          <a:off x="13652500" y="66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61079</xdr:rowOff>
    </xdr:from>
    <xdr:ext cx="378565" cy="259045"/>
    <xdr:sp macro="" textlink="">
      <xdr:nvSpPr>
        <xdr:cNvPr id="544" name="テキスト ボックス 543"/>
        <xdr:cNvSpPr txBox="1"/>
      </xdr:nvSpPr>
      <xdr:spPr>
        <a:xfrm>
          <a:off x="13514017" y="674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133362</xdr:rowOff>
    </xdr:from>
    <xdr:to>
      <xdr:col>67</xdr:col>
      <xdr:colOff>101600</xdr:colOff>
      <xdr:row>39</xdr:row>
      <xdr:rowOff>63512</xdr:rowOff>
    </xdr:to>
    <xdr:sp macro="" textlink="">
      <xdr:nvSpPr>
        <xdr:cNvPr id="545" name="楕円 544"/>
        <xdr:cNvSpPr/>
      </xdr:nvSpPr>
      <xdr:spPr>
        <a:xfrm>
          <a:off x="12763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54639</xdr:rowOff>
    </xdr:from>
    <xdr:ext cx="378565" cy="259045"/>
    <xdr:sp macro="" textlink="">
      <xdr:nvSpPr>
        <xdr:cNvPr id="546" name="テキスト ボックス 545"/>
        <xdr:cNvSpPr txBox="1"/>
      </xdr:nvSpPr>
      <xdr:spPr>
        <a:xfrm>
          <a:off x="12625017" y="674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6" name="テキスト ボックス 60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0" name="直線コネクタ 619"/>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1" name="公債費最小値テキスト"/>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22" name="直線コネクタ 621"/>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23" name="公債費最大値テキスト"/>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24" name="直線コネクタ 623"/>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5474</xdr:rowOff>
    </xdr:from>
    <xdr:to>
      <xdr:col>85</xdr:col>
      <xdr:colOff>127000</xdr:colOff>
      <xdr:row>73</xdr:row>
      <xdr:rowOff>128251</xdr:rowOff>
    </xdr:to>
    <xdr:cxnSp macro="">
      <xdr:nvCxnSpPr>
        <xdr:cNvPr id="625" name="直線コネクタ 624"/>
        <xdr:cNvCxnSpPr/>
      </xdr:nvCxnSpPr>
      <xdr:spPr>
        <a:xfrm>
          <a:off x="15481300" y="12521324"/>
          <a:ext cx="838200" cy="1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26" name="公債費平均値テキスト"/>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27" name="フローチャート: 判断 626"/>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5474</xdr:rowOff>
    </xdr:from>
    <xdr:to>
      <xdr:col>81</xdr:col>
      <xdr:colOff>50800</xdr:colOff>
      <xdr:row>73</xdr:row>
      <xdr:rowOff>61747</xdr:rowOff>
    </xdr:to>
    <xdr:cxnSp macro="">
      <xdr:nvCxnSpPr>
        <xdr:cNvPr id="628" name="直線コネクタ 627"/>
        <xdr:cNvCxnSpPr/>
      </xdr:nvCxnSpPr>
      <xdr:spPr>
        <a:xfrm flipV="1">
          <a:off x="14592300" y="12521324"/>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29" name="フローチャート: 判断 628"/>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170616</xdr:rowOff>
    </xdr:from>
    <xdr:ext cx="534377" cy="259045"/>
    <xdr:sp macro="" textlink="">
      <xdr:nvSpPr>
        <xdr:cNvPr id="630" name="テキスト ボックス 629"/>
        <xdr:cNvSpPr txBox="1"/>
      </xdr:nvSpPr>
      <xdr:spPr>
        <a:xfrm>
          <a:off x="15214111" y="12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61747</xdr:rowOff>
    </xdr:from>
    <xdr:to>
      <xdr:col>76</xdr:col>
      <xdr:colOff>114300</xdr:colOff>
      <xdr:row>73</xdr:row>
      <xdr:rowOff>166484</xdr:rowOff>
    </xdr:to>
    <xdr:cxnSp macro="">
      <xdr:nvCxnSpPr>
        <xdr:cNvPr id="631" name="直線コネクタ 630"/>
        <xdr:cNvCxnSpPr/>
      </xdr:nvCxnSpPr>
      <xdr:spPr>
        <a:xfrm flipV="1">
          <a:off x="13703300" y="12577597"/>
          <a:ext cx="8890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32" name="フローチャート: 判断 631"/>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33" name="テキスト ボックス 632"/>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166484</xdr:rowOff>
    </xdr:from>
    <xdr:to>
      <xdr:col>71</xdr:col>
      <xdr:colOff>177800</xdr:colOff>
      <xdr:row>74</xdr:row>
      <xdr:rowOff>81693</xdr:rowOff>
    </xdr:to>
    <xdr:cxnSp macro="">
      <xdr:nvCxnSpPr>
        <xdr:cNvPr id="634" name="直線コネクタ 633"/>
        <xdr:cNvCxnSpPr/>
      </xdr:nvCxnSpPr>
      <xdr:spPr>
        <a:xfrm flipV="1">
          <a:off x="12814300" y="12682334"/>
          <a:ext cx="889000" cy="8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35" name="フローチャート: 判断 634"/>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109599</xdr:rowOff>
    </xdr:from>
    <xdr:ext cx="534377" cy="259045"/>
    <xdr:sp macro="" textlink="">
      <xdr:nvSpPr>
        <xdr:cNvPr id="636" name="テキスト ボックス 635"/>
        <xdr:cNvSpPr txBox="1"/>
      </xdr:nvSpPr>
      <xdr:spPr>
        <a:xfrm>
          <a:off x="13436111" y="129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37" name="フローチャート: 判断 636"/>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146442</xdr:rowOff>
    </xdr:from>
    <xdr:ext cx="534377" cy="259045"/>
    <xdr:sp macro="" textlink="">
      <xdr:nvSpPr>
        <xdr:cNvPr id="638" name="テキスト ボックス 637"/>
        <xdr:cNvSpPr txBox="1"/>
      </xdr:nvSpPr>
      <xdr:spPr>
        <a:xfrm>
          <a:off x="12547111" y="130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77451</xdr:rowOff>
    </xdr:from>
    <xdr:to>
      <xdr:col>85</xdr:col>
      <xdr:colOff>177800</xdr:colOff>
      <xdr:row>74</xdr:row>
      <xdr:rowOff>7601</xdr:rowOff>
    </xdr:to>
    <xdr:sp macro="" textlink="">
      <xdr:nvSpPr>
        <xdr:cNvPr id="644" name="楕円 643"/>
        <xdr:cNvSpPr/>
      </xdr:nvSpPr>
      <xdr:spPr>
        <a:xfrm>
          <a:off x="16268700" y="12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100328</xdr:rowOff>
    </xdr:from>
    <xdr:ext cx="534377" cy="259045"/>
    <xdr:sp macro="" textlink="">
      <xdr:nvSpPr>
        <xdr:cNvPr id="645" name="公債費該当値テキスト"/>
        <xdr:cNvSpPr txBox="1"/>
      </xdr:nvSpPr>
      <xdr:spPr>
        <a:xfrm>
          <a:off x="16370300" y="124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126124</xdr:rowOff>
    </xdr:from>
    <xdr:to>
      <xdr:col>81</xdr:col>
      <xdr:colOff>101600</xdr:colOff>
      <xdr:row>73</xdr:row>
      <xdr:rowOff>56274</xdr:rowOff>
    </xdr:to>
    <xdr:sp macro="" textlink="">
      <xdr:nvSpPr>
        <xdr:cNvPr id="646" name="楕円 645"/>
        <xdr:cNvSpPr/>
      </xdr:nvSpPr>
      <xdr:spPr>
        <a:xfrm>
          <a:off x="15430500" y="124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72801</xdr:rowOff>
    </xdr:from>
    <xdr:ext cx="534377" cy="259045"/>
    <xdr:sp macro="" textlink="">
      <xdr:nvSpPr>
        <xdr:cNvPr id="647" name="テキスト ボックス 646"/>
        <xdr:cNvSpPr txBox="1"/>
      </xdr:nvSpPr>
      <xdr:spPr>
        <a:xfrm>
          <a:off x="15214111" y="122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10947</xdr:rowOff>
    </xdr:from>
    <xdr:to>
      <xdr:col>76</xdr:col>
      <xdr:colOff>165100</xdr:colOff>
      <xdr:row>73</xdr:row>
      <xdr:rowOff>112547</xdr:rowOff>
    </xdr:to>
    <xdr:sp macro="" textlink="">
      <xdr:nvSpPr>
        <xdr:cNvPr id="648" name="楕円 647"/>
        <xdr:cNvSpPr/>
      </xdr:nvSpPr>
      <xdr:spPr>
        <a:xfrm>
          <a:off x="14541500" y="125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129074</xdr:rowOff>
    </xdr:from>
    <xdr:ext cx="534377" cy="259045"/>
    <xdr:sp macro="" textlink="">
      <xdr:nvSpPr>
        <xdr:cNvPr id="649" name="テキスト ボックス 648"/>
        <xdr:cNvSpPr txBox="1"/>
      </xdr:nvSpPr>
      <xdr:spPr>
        <a:xfrm>
          <a:off x="14325111" y="123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115684</xdr:rowOff>
    </xdr:from>
    <xdr:to>
      <xdr:col>72</xdr:col>
      <xdr:colOff>38100</xdr:colOff>
      <xdr:row>74</xdr:row>
      <xdr:rowOff>45834</xdr:rowOff>
    </xdr:to>
    <xdr:sp macro="" textlink="">
      <xdr:nvSpPr>
        <xdr:cNvPr id="650" name="楕円 649"/>
        <xdr:cNvSpPr/>
      </xdr:nvSpPr>
      <xdr:spPr>
        <a:xfrm>
          <a:off x="13652500" y="126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62361</xdr:rowOff>
    </xdr:from>
    <xdr:ext cx="534377" cy="259045"/>
    <xdr:sp macro="" textlink="">
      <xdr:nvSpPr>
        <xdr:cNvPr id="651" name="テキスト ボックス 650"/>
        <xdr:cNvSpPr txBox="1"/>
      </xdr:nvSpPr>
      <xdr:spPr>
        <a:xfrm>
          <a:off x="13436111" y="124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30893</xdr:rowOff>
    </xdr:from>
    <xdr:to>
      <xdr:col>67</xdr:col>
      <xdr:colOff>101600</xdr:colOff>
      <xdr:row>74</xdr:row>
      <xdr:rowOff>132493</xdr:rowOff>
    </xdr:to>
    <xdr:sp macro="" textlink="">
      <xdr:nvSpPr>
        <xdr:cNvPr id="652" name="楕円 651"/>
        <xdr:cNvSpPr/>
      </xdr:nvSpPr>
      <xdr:spPr>
        <a:xfrm>
          <a:off x="12763500" y="127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149020</xdr:rowOff>
    </xdr:from>
    <xdr:ext cx="534377" cy="259045"/>
    <xdr:sp macro="" textlink="">
      <xdr:nvSpPr>
        <xdr:cNvPr id="653" name="テキスト ボックス 652"/>
        <xdr:cNvSpPr txBox="1"/>
      </xdr:nvSpPr>
      <xdr:spPr>
        <a:xfrm>
          <a:off x="12547111" y="124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58561</xdr:rowOff>
    </xdr:from>
    <xdr:to>
      <xdr:col>85</xdr:col>
      <xdr:colOff>126364</xdr:colOff>
      <xdr:row>98</xdr:row>
      <xdr:rowOff>99329</xdr:rowOff>
    </xdr:to>
    <xdr:cxnSp macro="">
      <xdr:nvCxnSpPr>
        <xdr:cNvPr id="675" name="直線コネクタ 674"/>
        <xdr:cNvCxnSpPr/>
      </xdr:nvCxnSpPr>
      <xdr:spPr>
        <a:xfrm flipV="1">
          <a:off x="16317595" y="16003411"/>
          <a:ext cx="1269" cy="89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103156</xdr:rowOff>
    </xdr:from>
    <xdr:ext cx="469744" cy="259045"/>
    <xdr:sp macro="" textlink="">
      <xdr:nvSpPr>
        <xdr:cNvPr id="676" name="積立金最小値テキスト"/>
        <xdr:cNvSpPr txBox="1"/>
      </xdr:nvSpPr>
      <xdr:spPr>
        <a:xfrm>
          <a:off x="16370300" y="1690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99329</xdr:rowOff>
    </xdr:from>
    <xdr:to>
      <xdr:col>86</xdr:col>
      <xdr:colOff>25400</xdr:colOff>
      <xdr:row>98</xdr:row>
      <xdr:rowOff>99329</xdr:rowOff>
    </xdr:to>
    <xdr:cxnSp macro="">
      <xdr:nvCxnSpPr>
        <xdr:cNvPr id="677" name="直線コネクタ 676"/>
        <xdr:cNvCxnSpPr/>
      </xdr:nvCxnSpPr>
      <xdr:spPr>
        <a:xfrm>
          <a:off x="16230600" y="1690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5238</xdr:rowOff>
    </xdr:from>
    <xdr:ext cx="599010" cy="259045"/>
    <xdr:sp macro="" textlink="">
      <xdr:nvSpPr>
        <xdr:cNvPr id="678" name="積立金最大値テキスト"/>
        <xdr:cNvSpPr txBox="1"/>
      </xdr:nvSpPr>
      <xdr:spPr>
        <a:xfrm>
          <a:off x="16370300" y="1577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58561</xdr:rowOff>
    </xdr:from>
    <xdr:to>
      <xdr:col>86</xdr:col>
      <xdr:colOff>25400</xdr:colOff>
      <xdr:row>93</xdr:row>
      <xdr:rowOff>58561</xdr:rowOff>
    </xdr:to>
    <xdr:cxnSp macro="">
      <xdr:nvCxnSpPr>
        <xdr:cNvPr id="679" name="直線コネクタ 678"/>
        <xdr:cNvCxnSpPr/>
      </xdr:nvCxnSpPr>
      <xdr:spPr>
        <a:xfrm>
          <a:off x="16230600" y="1600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95603</xdr:rowOff>
    </xdr:from>
    <xdr:to>
      <xdr:col>85</xdr:col>
      <xdr:colOff>127000</xdr:colOff>
      <xdr:row>95</xdr:row>
      <xdr:rowOff>45059</xdr:rowOff>
    </xdr:to>
    <xdr:cxnSp macro="">
      <xdr:nvCxnSpPr>
        <xdr:cNvPr id="680" name="直線コネクタ 679"/>
        <xdr:cNvCxnSpPr/>
      </xdr:nvCxnSpPr>
      <xdr:spPr>
        <a:xfrm>
          <a:off x="15481300" y="16040453"/>
          <a:ext cx="838200" cy="2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158081</xdr:rowOff>
    </xdr:from>
    <xdr:ext cx="534377" cy="259045"/>
    <xdr:sp macro="" textlink="">
      <xdr:nvSpPr>
        <xdr:cNvPr id="681" name="積立金平均値テキスト"/>
        <xdr:cNvSpPr txBox="1"/>
      </xdr:nvSpPr>
      <xdr:spPr>
        <a:xfrm>
          <a:off x="16370300" y="1661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8204</xdr:rowOff>
    </xdr:from>
    <xdr:to>
      <xdr:col>85</xdr:col>
      <xdr:colOff>177800</xdr:colOff>
      <xdr:row>97</xdr:row>
      <xdr:rowOff>109804</xdr:rowOff>
    </xdr:to>
    <xdr:sp macro="" textlink="">
      <xdr:nvSpPr>
        <xdr:cNvPr id="682" name="フローチャート: 判断 681"/>
        <xdr:cNvSpPr/>
      </xdr:nvSpPr>
      <xdr:spPr>
        <a:xfrm>
          <a:off x="16268700" y="166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95603</xdr:rowOff>
    </xdr:from>
    <xdr:to>
      <xdr:col>81</xdr:col>
      <xdr:colOff>50800</xdr:colOff>
      <xdr:row>94</xdr:row>
      <xdr:rowOff>170804</xdr:rowOff>
    </xdr:to>
    <xdr:cxnSp macro="">
      <xdr:nvCxnSpPr>
        <xdr:cNvPr id="683" name="直線コネクタ 682"/>
        <xdr:cNvCxnSpPr/>
      </xdr:nvCxnSpPr>
      <xdr:spPr>
        <a:xfrm flipV="1">
          <a:off x="14592300" y="16040453"/>
          <a:ext cx="889000" cy="2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111806</xdr:rowOff>
    </xdr:from>
    <xdr:to>
      <xdr:col>81</xdr:col>
      <xdr:colOff>101600</xdr:colOff>
      <xdr:row>97</xdr:row>
      <xdr:rowOff>41956</xdr:rowOff>
    </xdr:to>
    <xdr:sp macro="" textlink="">
      <xdr:nvSpPr>
        <xdr:cNvPr id="684" name="フローチャート: 判断 683"/>
        <xdr:cNvSpPr/>
      </xdr:nvSpPr>
      <xdr:spPr>
        <a:xfrm>
          <a:off x="15430500" y="1657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33083</xdr:rowOff>
    </xdr:from>
    <xdr:ext cx="534377" cy="259045"/>
    <xdr:sp macro="" textlink="">
      <xdr:nvSpPr>
        <xdr:cNvPr id="685" name="テキスト ボックス 684"/>
        <xdr:cNvSpPr txBox="1"/>
      </xdr:nvSpPr>
      <xdr:spPr>
        <a:xfrm>
          <a:off x="15214111" y="166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121338</xdr:rowOff>
    </xdr:from>
    <xdr:to>
      <xdr:col>76</xdr:col>
      <xdr:colOff>114300</xdr:colOff>
      <xdr:row>94</xdr:row>
      <xdr:rowOff>170804</xdr:rowOff>
    </xdr:to>
    <xdr:cxnSp macro="">
      <xdr:nvCxnSpPr>
        <xdr:cNvPr id="686" name="直線コネクタ 685"/>
        <xdr:cNvCxnSpPr/>
      </xdr:nvCxnSpPr>
      <xdr:spPr>
        <a:xfrm>
          <a:off x="13703300" y="16237638"/>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65483</xdr:rowOff>
    </xdr:from>
    <xdr:to>
      <xdr:col>76</xdr:col>
      <xdr:colOff>165100</xdr:colOff>
      <xdr:row>97</xdr:row>
      <xdr:rowOff>167083</xdr:rowOff>
    </xdr:to>
    <xdr:sp macro="" textlink="">
      <xdr:nvSpPr>
        <xdr:cNvPr id="687" name="フローチャート: 判断 686"/>
        <xdr:cNvSpPr/>
      </xdr:nvSpPr>
      <xdr:spPr>
        <a:xfrm>
          <a:off x="14541500" y="1669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158210</xdr:rowOff>
    </xdr:from>
    <xdr:ext cx="534377" cy="259045"/>
    <xdr:sp macro="" textlink="">
      <xdr:nvSpPr>
        <xdr:cNvPr id="688" name="テキスト ボックス 687"/>
        <xdr:cNvSpPr txBox="1"/>
      </xdr:nvSpPr>
      <xdr:spPr>
        <a:xfrm>
          <a:off x="14325111" y="167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56700</xdr:rowOff>
    </xdr:from>
    <xdr:to>
      <xdr:col>71</xdr:col>
      <xdr:colOff>177800</xdr:colOff>
      <xdr:row>94</xdr:row>
      <xdr:rowOff>121338</xdr:rowOff>
    </xdr:to>
    <xdr:cxnSp macro="">
      <xdr:nvCxnSpPr>
        <xdr:cNvPr id="689" name="直線コネクタ 688"/>
        <xdr:cNvCxnSpPr/>
      </xdr:nvCxnSpPr>
      <xdr:spPr>
        <a:xfrm>
          <a:off x="12814300" y="15830100"/>
          <a:ext cx="889000" cy="4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103577</xdr:rowOff>
    </xdr:from>
    <xdr:to>
      <xdr:col>72</xdr:col>
      <xdr:colOff>38100</xdr:colOff>
      <xdr:row>98</xdr:row>
      <xdr:rowOff>33727</xdr:rowOff>
    </xdr:to>
    <xdr:sp macro="" textlink="">
      <xdr:nvSpPr>
        <xdr:cNvPr id="690" name="フローチャート: 判断 689"/>
        <xdr:cNvSpPr/>
      </xdr:nvSpPr>
      <xdr:spPr>
        <a:xfrm>
          <a:off x="13652500" y="167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24854</xdr:rowOff>
    </xdr:from>
    <xdr:ext cx="534377" cy="259045"/>
    <xdr:sp macro="" textlink="">
      <xdr:nvSpPr>
        <xdr:cNvPr id="691" name="テキスト ボックス 690"/>
        <xdr:cNvSpPr txBox="1"/>
      </xdr:nvSpPr>
      <xdr:spPr>
        <a:xfrm>
          <a:off x="13436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60485</xdr:rowOff>
    </xdr:from>
    <xdr:to>
      <xdr:col>67</xdr:col>
      <xdr:colOff>101600</xdr:colOff>
      <xdr:row>97</xdr:row>
      <xdr:rowOff>162085</xdr:rowOff>
    </xdr:to>
    <xdr:sp macro="" textlink="">
      <xdr:nvSpPr>
        <xdr:cNvPr id="692" name="フローチャート: 判断 691"/>
        <xdr:cNvSpPr/>
      </xdr:nvSpPr>
      <xdr:spPr>
        <a:xfrm>
          <a:off x="12763500" y="166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153212</xdr:rowOff>
    </xdr:from>
    <xdr:ext cx="534377" cy="259045"/>
    <xdr:sp macro="" textlink="">
      <xdr:nvSpPr>
        <xdr:cNvPr id="693" name="テキスト ボックス 692"/>
        <xdr:cNvSpPr txBox="1"/>
      </xdr:nvSpPr>
      <xdr:spPr>
        <a:xfrm>
          <a:off x="12547111" y="167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165709</xdr:rowOff>
    </xdr:from>
    <xdr:to>
      <xdr:col>85</xdr:col>
      <xdr:colOff>177800</xdr:colOff>
      <xdr:row>95</xdr:row>
      <xdr:rowOff>95859</xdr:rowOff>
    </xdr:to>
    <xdr:sp macro="" textlink="">
      <xdr:nvSpPr>
        <xdr:cNvPr id="699" name="楕円 698"/>
        <xdr:cNvSpPr/>
      </xdr:nvSpPr>
      <xdr:spPr>
        <a:xfrm>
          <a:off x="16268700" y="162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17136</xdr:rowOff>
    </xdr:from>
    <xdr:ext cx="599010" cy="259045"/>
    <xdr:sp macro="" textlink="">
      <xdr:nvSpPr>
        <xdr:cNvPr id="700" name="積立金該当値テキスト"/>
        <xdr:cNvSpPr txBox="1"/>
      </xdr:nvSpPr>
      <xdr:spPr>
        <a:xfrm>
          <a:off x="16370300" y="1613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44803</xdr:rowOff>
    </xdr:from>
    <xdr:to>
      <xdr:col>81</xdr:col>
      <xdr:colOff>101600</xdr:colOff>
      <xdr:row>93</xdr:row>
      <xdr:rowOff>146403</xdr:rowOff>
    </xdr:to>
    <xdr:sp macro="" textlink="">
      <xdr:nvSpPr>
        <xdr:cNvPr id="701" name="楕円 700"/>
        <xdr:cNvSpPr/>
      </xdr:nvSpPr>
      <xdr:spPr>
        <a:xfrm>
          <a:off x="15430500" y="15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162930</xdr:rowOff>
    </xdr:from>
    <xdr:ext cx="599010" cy="259045"/>
    <xdr:sp macro="" textlink="">
      <xdr:nvSpPr>
        <xdr:cNvPr id="702" name="テキスト ボックス 701"/>
        <xdr:cNvSpPr txBox="1"/>
      </xdr:nvSpPr>
      <xdr:spPr>
        <a:xfrm>
          <a:off x="15181795" y="1576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120004</xdr:rowOff>
    </xdr:from>
    <xdr:to>
      <xdr:col>76</xdr:col>
      <xdr:colOff>165100</xdr:colOff>
      <xdr:row>95</xdr:row>
      <xdr:rowOff>50154</xdr:rowOff>
    </xdr:to>
    <xdr:sp macro="" textlink="">
      <xdr:nvSpPr>
        <xdr:cNvPr id="703" name="楕円 702"/>
        <xdr:cNvSpPr/>
      </xdr:nvSpPr>
      <xdr:spPr>
        <a:xfrm>
          <a:off x="14541500" y="162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66681</xdr:rowOff>
    </xdr:from>
    <xdr:ext cx="599010" cy="259045"/>
    <xdr:sp macro="" textlink="">
      <xdr:nvSpPr>
        <xdr:cNvPr id="704" name="テキスト ボックス 703"/>
        <xdr:cNvSpPr txBox="1"/>
      </xdr:nvSpPr>
      <xdr:spPr>
        <a:xfrm>
          <a:off x="14292795" y="1601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70538</xdr:rowOff>
    </xdr:from>
    <xdr:to>
      <xdr:col>72</xdr:col>
      <xdr:colOff>38100</xdr:colOff>
      <xdr:row>95</xdr:row>
      <xdr:rowOff>688</xdr:rowOff>
    </xdr:to>
    <xdr:sp macro="" textlink="">
      <xdr:nvSpPr>
        <xdr:cNvPr id="705" name="楕円 704"/>
        <xdr:cNvSpPr/>
      </xdr:nvSpPr>
      <xdr:spPr>
        <a:xfrm>
          <a:off x="13652500" y="161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17215</xdr:rowOff>
    </xdr:from>
    <xdr:ext cx="599010" cy="259045"/>
    <xdr:sp macro="" textlink="">
      <xdr:nvSpPr>
        <xdr:cNvPr id="706" name="テキスト ボックス 705"/>
        <xdr:cNvSpPr txBox="1"/>
      </xdr:nvSpPr>
      <xdr:spPr>
        <a:xfrm>
          <a:off x="13403795" y="1596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5900</xdr:rowOff>
    </xdr:from>
    <xdr:to>
      <xdr:col>67</xdr:col>
      <xdr:colOff>101600</xdr:colOff>
      <xdr:row>92</xdr:row>
      <xdr:rowOff>107500</xdr:rowOff>
    </xdr:to>
    <xdr:sp macro="" textlink="">
      <xdr:nvSpPr>
        <xdr:cNvPr id="707" name="楕円 706"/>
        <xdr:cNvSpPr/>
      </xdr:nvSpPr>
      <xdr:spPr>
        <a:xfrm>
          <a:off x="12763500" y="157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124027</xdr:rowOff>
    </xdr:from>
    <xdr:ext cx="599010" cy="259045"/>
    <xdr:sp macro="" textlink="">
      <xdr:nvSpPr>
        <xdr:cNvPr id="708" name="テキスト ボックス 707"/>
        <xdr:cNvSpPr txBox="1"/>
      </xdr:nvSpPr>
      <xdr:spPr>
        <a:xfrm>
          <a:off x="12514795" y="155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32" name="直線コネクタ 731"/>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35" name="投資及び出資金最大値テキスト"/>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36" name="直線コネクタ 735"/>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91389</xdr:rowOff>
    </xdr:from>
    <xdr:to>
      <xdr:col>116</xdr:col>
      <xdr:colOff>63500</xdr:colOff>
      <xdr:row>32</xdr:row>
      <xdr:rowOff>34087</xdr:rowOff>
    </xdr:to>
    <xdr:cxnSp macro="">
      <xdr:nvCxnSpPr>
        <xdr:cNvPr id="737" name="直線コネクタ 736"/>
        <xdr:cNvCxnSpPr/>
      </xdr:nvCxnSpPr>
      <xdr:spPr>
        <a:xfrm flipV="1">
          <a:off x="21323300" y="5406339"/>
          <a:ext cx="8382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94607</xdr:rowOff>
    </xdr:from>
    <xdr:ext cx="469744" cy="259045"/>
    <xdr:sp macro="" textlink="">
      <xdr:nvSpPr>
        <xdr:cNvPr id="738" name="投資及び出資金平均値テキスト"/>
        <xdr:cNvSpPr txBox="1"/>
      </xdr:nvSpPr>
      <xdr:spPr>
        <a:xfrm>
          <a:off x="22212300" y="6266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39" name="フローチャート: 判断 738"/>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92837</xdr:rowOff>
    </xdr:from>
    <xdr:to>
      <xdr:col>111</xdr:col>
      <xdr:colOff>177800</xdr:colOff>
      <xdr:row>32</xdr:row>
      <xdr:rowOff>34087</xdr:rowOff>
    </xdr:to>
    <xdr:cxnSp macro="">
      <xdr:nvCxnSpPr>
        <xdr:cNvPr id="740" name="直線コネクタ 739"/>
        <xdr:cNvCxnSpPr/>
      </xdr:nvCxnSpPr>
      <xdr:spPr>
        <a:xfrm>
          <a:off x="20434300" y="5407787"/>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41" name="フローチャート: 判断 740"/>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51173</xdr:rowOff>
    </xdr:from>
    <xdr:ext cx="469744" cy="259045"/>
    <xdr:sp macro="" textlink="">
      <xdr:nvSpPr>
        <xdr:cNvPr id="742" name="テキスト ボックス 741"/>
        <xdr:cNvSpPr txBox="1"/>
      </xdr:nvSpPr>
      <xdr:spPr>
        <a:xfrm>
          <a:off x="21088428" y="63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92837</xdr:rowOff>
    </xdr:from>
    <xdr:to>
      <xdr:col>107</xdr:col>
      <xdr:colOff>50800</xdr:colOff>
      <xdr:row>32</xdr:row>
      <xdr:rowOff>114326</xdr:rowOff>
    </xdr:to>
    <xdr:cxnSp macro="">
      <xdr:nvCxnSpPr>
        <xdr:cNvPr id="743" name="直線コネクタ 742"/>
        <xdr:cNvCxnSpPr/>
      </xdr:nvCxnSpPr>
      <xdr:spPr>
        <a:xfrm flipV="1">
          <a:off x="19545300" y="5407787"/>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44" name="フローチャート: 判断 743"/>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45" name="テキスト ボックス 744"/>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114326</xdr:rowOff>
    </xdr:from>
    <xdr:to>
      <xdr:col>102</xdr:col>
      <xdr:colOff>114300</xdr:colOff>
      <xdr:row>33</xdr:row>
      <xdr:rowOff>159969</xdr:rowOff>
    </xdr:to>
    <xdr:cxnSp macro="">
      <xdr:nvCxnSpPr>
        <xdr:cNvPr id="746" name="直線コネクタ 745"/>
        <xdr:cNvCxnSpPr/>
      </xdr:nvCxnSpPr>
      <xdr:spPr>
        <a:xfrm flipV="1">
          <a:off x="18656300" y="5600726"/>
          <a:ext cx="889000" cy="2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47" name="フローチャート: 判断 746"/>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78681</xdr:rowOff>
    </xdr:from>
    <xdr:ext cx="469744" cy="259045"/>
    <xdr:sp macro="" textlink="">
      <xdr:nvSpPr>
        <xdr:cNvPr id="748" name="テキスト ボックス 747"/>
        <xdr:cNvSpPr txBox="1"/>
      </xdr:nvSpPr>
      <xdr:spPr>
        <a:xfrm>
          <a:off x="19310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49" name="フローチャート: 判断 748"/>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164406</xdr:rowOff>
    </xdr:from>
    <xdr:ext cx="469744" cy="259045"/>
    <xdr:sp macro="" textlink="">
      <xdr:nvSpPr>
        <xdr:cNvPr id="750" name="テキスト ボックス 749"/>
        <xdr:cNvSpPr txBox="1"/>
      </xdr:nvSpPr>
      <xdr:spPr>
        <a:xfrm>
          <a:off x="18421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40589</xdr:rowOff>
    </xdr:from>
    <xdr:to>
      <xdr:col>116</xdr:col>
      <xdr:colOff>114300</xdr:colOff>
      <xdr:row>31</xdr:row>
      <xdr:rowOff>142189</xdr:rowOff>
    </xdr:to>
    <xdr:sp macro="" textlink="">
      <xdr:nvSpPr>
        <xdr:cNvPr id="756" name="楕円 755"/>
        <xdr:cNvSpPr/>
      </xdr:nvSpPr>
      <xdr:spPr>
        <a:xfrm>
          <a:off x="22110700" y="53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126966</xdr:rowOff>
    </xdr:from>
    <xdr:ext cx="534377" cy="259045"/>
    <xdr:sp macro="" textlink="">
      <xdr:nvSpPr>
        <xdr:cNvPr id="757" name="投資及び出資金該当値テキスト"/>
        <xdr:cNvSpPr txBox="1"/>
      </xdr:nvSpPr>
      <xdr:spPr>
        <a:xfrm>
          <a:off x="22212300" y="52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154737</xdr:rowOff>
    </xdr:from>
    <xdr:to>
      <xdr:col>112</xdr:col>
      <xdr:colOff>38100</xdr:colOff>
      <xdr:row>32</xdr:row>
      <xdr:rowOff>84887</xdr:rowOff>
    </xdr:to>
    <xdr:sp macro="" textlink="">
      <xdr:nvSpPr>
        <xdr:cNvPr id="758" name="楕円 757"/>
        <xdr:cNvSpPr/>
      </xdr:nvSpPr>
      <xdr:spPr>
        <a:xfrm>
          <a:off x="21272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101414</xdr:rowOff>
    </xdr:from>
    <xdr:ext cx="534377" cy="259045"/>
    <xdr:sp macro="" textlink="">
      <xdr:nvSpPr>
        <xdr:cNvPr id="759" name="テキスト ボックス 758"/>
        <xdr:cNvSpPr txBox="1"/>
      </xdr:nvSpPr>
      <xdr:spPr>
        <a:xfrm>
          <a:off x="21056111" y="52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42037</xdr:rowOff>
    </xdr:from>
    <xdr:to>
      <xdr:col>107</xdr:col>
      <xdr:colOff>101600</xdr:colOff>
      <xdr:row>31</xdr:row>
      <xdr:rowOff>143637</xdr:rowOff>
    </xdr:to>
    <xdr:sp macro="" textlink="">
      <xdr:nvSpPr>
        <xdr:cNvPr id="760" name="楕円 759"/>
        <xdr:cNvSpPr/>
      </xdr:nvSpPr>
      <xdr:spPr>
        <a:xfrm>
          <a:off x="20383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160164</xdr:rowOff>
    </xdr:from>
    <xdr:ext cx="534377" cy="259045"/>
    <xdr:sp macro="" textlink="">
      <xdr:nvSpPr>
        <xdr:cNvPr id="761" name="テキスト ボックス 760"/>
        <xdr:cNvSpPr txBox="1"/>
      </xdr:nvSpPr>
      <xdr:spPr>
        <a:xfrm>
          <a:off x="20167111" y="51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63526</xdr:rowOff>
    </xdr:from>
    <xdr:to>
      <xdr:col>102</xdr:col>
      <xdr:colOff>165100</xdr:colOff>
      <xdr:row>32</xdr:row>
      <xdr:rowOff>165126</xdr:rowOff>
    </xdr:to>
    <xdr:sp macro="" textlink="">
      <xdr:nvSpPr>
        <xdr:cNvPr id="762" name="楕円 761"/>
        <xdr:cNvSpPr/>
      </xdr:nvSpPr>
      <xdr:spPr>
        <a:xfrm>
          <a:off x="19494500" y="55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10203</xdr:rowOff>
    </xdr:from>
    <xdr:ext cx="534377" cy="259045"/>
    <xdr:sp macro="" textlink="">
      <xdr:nvSpPr>
        <xdr:cNvPr id="763" name="テキスト ボックス 762"/>
        <xdr:cNvSpPr txBox="1"/>
      </xdr:nvSpPr>
      <xdr:spPr>
        <a:xfrm>
          <a:off x="19278111" y="53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109169</xdr:rowOff>
    </xdr:from>
    <xdr:to>
      <xdr:col>98</xdr:col>
      <xdr:colOff>38100</xdr:colOff>
      <xdr:row>34</xdr:row>
      <xdr:rowOff>39319</xdr:rowOff>
    </xdr:to>
    <xdr:sp macro="" textlink="">
      <xdr:nvSpPr>
        <xdr:cNvPr id="764" name="楕円 763"/>
        <xdr:cNvSpPr/>
      </xdr:nvSpPr>
      <xdr:spPr>
        <a:xfrm>
          <a:off x="18605500" y="57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55846</xdr:rowOff>
    </xdr:from>
    <xdr:ext cx="534377" cy="259045"/>
    <xdr:sp macro="" textlink="">
      <xdr:nvSpPr>
        <xdr:cNvPr id="765" name="テキスト ボックス 764"/>
        <xdr:cNvSpPr txBox="1"/>
      </xdr:nvSpPr>
      <xdr:spPr>
        <a:xfrm>
          <a:off x="18389111" y="55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89" name="直線コネクタ 788"/>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792" name="貸付金最大値テキスト"/>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793" name="直線コネクタ 792"/>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81635</xdr:rowOff>
    </xdr:from>
    <xdr:to>
      <xdr:col>116</xdr:col>
      <xdr:colOff>63500</xdr:colOff>
      <xdr:row>51</xdr:row>
      <xdr:rowOff>106705</xdr:rowOff>
    </xdr:to>
    <xdr:cxnSp macro="">
      <xdr:nvCxnSpPr>
        <xdr:cNvPr id="794" name="直線コネクタ 793"/>
        <xdr:cNvCxnSpPr/>
      </xdr:nvCxnSpPr>
      <xdr:spPr>
        <a:xfrm>
          <a:off x="21323300" y="8825585"/>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10253</xdr:rowOff>
    </xdr:from>
    <xdr:ext cx="469744" cy="259045"/>
    <xdr:sp macro="" textlink="">
      <xdr:nvSpPr>
        <xdr:cNvPr id="795" name="貸付金平均値テキスト"/>
        <xdr:cNvSpPr txBox="1"/>
      </xdr:nvSpPr>
      <xdr:spPr>
        <a:xfrm>
          <a:off x="22212300" y="978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796" name="フローチャート: 判断 795"/>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81635</xdr:rowOff>
    </xdr:from>
    <xdr:to>
      <xdr:col>111</xdr:col>
      <xdr:colOff>177800</xdr:colOff>
      <xdr:row>51</xdr:row>
      <xdr:rowOff>120497</xdr:rowOff>
    </xdr:to>
    <xdr:cxnSp macro="">
      <xdr:nvCxnSpPr>
        <xdr:cNvPr id="797" name="直線コネクタ 796"/>
        <xdr:cNvCxnSpPr/>
      </xdr:nvCxnSpPr>
      <xdr:spPr>
        <a:xfrm flipV="1">
          <a:off x="20434300" y="882558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798" name="フローチャート: 判断 797"/>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123944</xdr:rowOff>
    </xdr:from>
    <xdr:ext cx="469744" cy="259045"/>
    <xdr:sp macro="" textlink="">
      <xdr:nvSpPr>
        <xdr:cNvPr id="799" name="テキスト ボックス 798"/>
        <xdr:cNvSpPr txBox="1"/>
      </xdr:nvSpPr>
      <xdr:spPr>
        <a:xfrm>
          <a:off x="21088428" y="98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120497</xdr:rowOff>
    </xdr:from>
    <xdr:to>
      <xdr:col>107</xdr:col>
      <xdr:colOff>50800</xdr:colOff>
      <xdr:row>51</xdr:row>
      <xdr:rowOff>162637</xdr:rowOff>
    </xdr:to>
    <xdr:cxnSp macro="">
      <xdr:nvCxnSpPr>
        <xdr:cNvPr id="800" name="直線コネクタ 799"/>
        <xdr:cNvCxnSpPr/>
      </xdr:nvCxnSpPr>
      <xdr:spPr>
        <a:xfrm flipV="1">
          <a:off x="19545300" y="8864447"/>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01" name="フローチャート: 判断 800"/>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147566</xdr:rowOff>
    </xdr:from>
    <xdr:ext cx="469744" cy="259045"/>
    <xdr:sp macro="" textlink="">
      <xdr:nvSpPr>
        <xdr:cNvPr id="802" name="テキスト ボックス 801"/>
        <xdr:cNvSpPr txBox="1"/>
      </xdr:nvSpPr>
      <xdr:spPr>
        <a:xfrm>
          <a:off x="20199428"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162637</xdr:rowOff>
    </xdr:from>
    <xdr:to>
      <xdr:col>102</xdr:col>
      <xdr:colOff>114300</xdr:colOff>
      <xdr:row>52</xdr:row>
      <xdr:rowOff>66319</xdr:rowOff>
    </xdr:to>
    <xdr:cxnSp macro="">
      <xdr:nvCxnSpPr>
        <xdr:cNvPr id="803" name="直線コネクタ 802"/>
        <xdr:cNvCxnSpPr/>
      </xdr:nvCxnSpPr>
      <xdr:spPr>
        <a:xfrm flipV="1">
          <a:off x="18656300" y="8906587"/>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04" name="フローチャート: 判断 803"/>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14368</xdr:rowOff>
    </xdr:from>
    <xdr:ext cx="469744" cy="259045"/>
    <xdr:sp macro="" textlink="">
      <xdr:nvSpPr>
        <xdr:cNvPr id="805" name="テキスト ボックス 804"/>
        <xdr:cNvSpPr txBox="1"/>
      </xdr:nvSpPr>
      <xdr:spPr>
        <a:xfrm>
          <a:off x="19310428" y="995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06" name="フローチャート: 判断 805"/>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62831</xdr:rowOff>
    </xdr:from>
    <xdr:ext cx="469744" cy="259045"/>
    <xdr:sp macro="" textlink="">
      <xdr:nvSpPr>
        <xdr:cNvPr id="807" name="テキスト ボックス 806"/>
        <xdr:cNvSpPr txBox="1"/>
      </xdr:nvSpPr>
      <xdr:spPr>
        <a:xfrm>
          <a:off x="18421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55905</xdr:rowOff>
    </xdr:from>
    <xdr:to>
      <xdr:col>116</xdr:col>
      <xdr:colOff>114300</xdr:colOff>
      <xdr:row>51</xdr:row>
      <xdr:rowOff>157505</xdr:rowOff>
    </xdr:to>
    <xdr:sp macro="" textlink="">
      <xdr:nvSpPr>
        <xdr:cNvPr id="813" name="楕円 812"/>
        <xdr:cNvSpPr/>
      </xdr:nvSpPr>
      <xdr:spPr>
        <a:xfrm>
          <a:off x="22110700" y="87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142282</xdr:rowOff>
    </xdr:from>
    <xdr:ext cx="534377" cy="259045"/>
    <xdr:sp macro="" textlink="">
      <xdr:nvSpPr>
        <xdr:cNvPr id="814" name="貸付金該当値テキスト"/>
        <xdr:cNvSpPr txBox="1"/>
      </xdr:nvSpPr>
      <xdr:spPr>
        <a:xfrm>
          <a:off x="22212300" y="87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30835</xdr:rowOff>
    </xdr:from>
    <xdr:to>
      <xdr:col>112</xdr:col>
      <xdr:colOff>38100</xdr:colOff>
      <xdr:row>51</xdr:row>
      <xdr:rowOff>132435</xdr:rowOff>
    </xdr:to>
    <xdr:sp macro="" textlink="">
      <xdr:nvSpPr>
        <xdr:cNvPr id="815" name="楕円 814"/>
        <xdr:cNvSpPr/>
      </xdr:nvSpPr>
      <xdr:spPr>
        <a:xfrm>
          <a:off x="21272500" y="87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148962</xdr:rowOff>
    </xdr:from>
    <xdr:ext cx="534377" cy="259045"/>
    <xdr:sp macro="" textlink="">
      <xdr:nvSpPr>
        <xdr:cNvPr id="816" name="テキスト ボックス 815"/>
        <xdr:cNvSpPr txBox="1"/>
      </xdr:nvSpPr>
      <xdr:spPr>
        <a:xfrm>
          <a:off x="21056111" y="85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69697</xdr:rowOff>
    </xdr:from>
    <xdr:to>
      <xdr:col>107</xdr:col>
      <xdr:colOff>101600</xdr:colOff>
      <xdr:row>51</xdr:row>
      <xdr:rowOff>171297</xdr:rowOff>
    </xdr:to>
    <xdr:sp macro="" textlink="">
      <xdr:nvSpPr>
        <xdr:cNvPr id="817" name="楕円 816"/>
        <xdr:cNvSpPr/>
      </xdr:nvSpPr>
      <xdr:spPr>
        <a:xfrm>
          <a:off x="20383500" y="8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16374</xdr:rowOff>
    </xdr:from>
    <xdr:ext cx="534377" cy="259045"/>
    <xdr:sp macro="" textlink="">
      <xdr:nvSpPr>
        <xdr:cNvPr id="818" name="テキスト ボックス 817"/>
        <xdr:cNvSpPr txBox="1"/>
      </xdr:nvSpPr>
      <xdr:spPr>
        <a:xfrm>
          <a:off x="20167111" y="85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111837</xdr:rowOff>
    </xdr:from>
    <xdr:to>
      <xdr:col>102</xdr:col>
      <xdr:colOff>165100</xdr:colOff>
      <xdr:row>52</xdr:row>
      <xdr:rowOff>41987</xdr:rowOff>
    </xdr:to>
    <xdr:sp macro="" textlink="">
      <xdr:nvSpPr>
        <xdr:cNvPr id="819" name="楕円 818"/>
        <xdr:cNvSpPr/>
      </xdr:nvSpPr>
      <xdr:spPr>
        <a:xfrm>
          <a:off x="19494500" y="88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58514</xdr:rowOff>
    </xdr:from>
    <xdr:ext cx="534377" cy="259045"/>
    <xdr:sp macro="" textlink="">
      <xdr:nvSpPr>
        <xdr:cNvPr id="820" name="テキスト ボックス 819"/>
        <xdr:cNvSpPr txBox="1"/>
      </xdr:nvSpPr>
      <xdr:spPr>
        <a:xfrm>
          <a:off x="19278111" y="8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15519</xdr:rowOff>
    </xdr:from>
    <xdr:to>
      <xdr:col>98</xdr:col>
      <xdr:colOff>38100</xdr:colOff>
      <xdr:row>52</xdr:row>
      <xdr:rowOff>117119</xdr:rowOff>
    </xdr:to>
    <xdr:sp macro="" textlink="">
      <xdr:nvSpPr>
        <xdr:cNvPr id="821" name="楕円 820"/>
        <xdr:cNvSpPr/>
      </xdr:nvSpPr>
      <xdr:spPr>
        <a:xfrm>
          <a:off x="18605500" y="893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133646</xdr:rowOff>
    </xdr:from>
    <xdr:ext cx="534377" cy="259045"/>
    <xdr:sp macro="" textlink="">
      <xdr:nvSpPr>
        <xdr:cNvPr id="822" name="テキスト ボックス 821"/>
        <xdr:cNvSpPr txBox="1"/>
      </xdr:nvSpPr>
      <xdr:spPr>
        <a:xfrm>
          <a:off x="18389111" y="87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47" name="直線コネクタ 846"/>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48" name="繰出金最小値テキスト"/>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49" name="直線コネクタ 848"/>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0" name="繰出金最大値テキスト"/>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51" name="直線コネクタ 850"/>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121888</xdr:rowOff>
    </xdr:from>
    <xdr:to>
      <xdr:col>116</xdr:col>
      <xdr:colOff>63500</xdr:colOff>
      <xdr:row>72</xdr:row>
      <xdr:rowOff>55899</xdr:rowOff>
    </xdr:to>
    <xdr:cxnSp macro="">
      <xdr:nvCxnSpPr>
        <xdr:cNvPr id="852" name="直線コネクタ 851"/>
        <xdr:cNvCxnSpPr/>
      </xdr:nvCxnSpPr>
      <xdr:spPr>
        <a:xfrm flipV="1">
          <a:off x="21323300" y="12294838"/>
          <a:ext cx="8382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53" name="繰出金平均値テキスト"/>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54" name="フローチャート: 判断 853"/>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55899</xdr:rowOff>
    </xdr:from>
    <xdr:to>
      <xdr:col>111</xdr:col>
      <xdr:colOff>177800</xdr:colOff>
      <xdr:row>72</xdr:row>
      <xdr:rowOff>166770</xdr:rowOff>
    </xdr:to>
    <xdr:cxnSp macro="">
      <xdr:nvCxnSpPr>
        <xdr:cNvPr id="855" name="直線コネクタ 854"/>
        <xdr:cNvCxnSpPr/>
      </xdr:nvCxnSpPr>
      <xdr:spPr>
        <a:xfrm flipV="1">
          <a:off x="20434300" y="12400299"/>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56" name="フローチャート: 判断 855"/>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57" name="テキスト ボックス 856"/>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152197</xdr:rowOff>
    </xdr:from>
    <xdr:to>
      <xdr:col>107</xdr:col>
      <xdr:colOff>50800</xdr:colOff>
      <xdr:row>72</xdr:row>
      <xdr:rowOff>166770</xdr:rowOff>
    </xdr:to>
    <xdr:cxnSp macro="">
      <xdr:nvCxnSpPr>
        <xdr:cNvPr id="858" name="直線コネクタ 857"/>
        <xdr:cNvCxnSpPr/>
      </xdr:nvCxnSpPr>
      <xdr:spPr>
        <a:xfrm>
          <a:off x="19545300" y="12496597"/>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59" name="フローチャート: 判断 858"/>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60" name="テキスト ボックス 859"/>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100571</xdr:rowOff>
    </xdr:from>
    <xdr:to>
      <xdr:col>102</xdr:col>
      <xdr:colOff>114300</xdr:colOff>
      <xdr:row>72</xdr:row>
      <xdr:rowOff>152197</xdr:rowOff>
    </xdr:to>
    <xdr:cxnSp macro="">
      <xdr:nvCxnSpPr>
        <xdr:cNvPr id="861" name="直線コネクタ 860"/>
        <xdr:cNvCxnSpPr/>
      </xdr:nvCxnSpPr>
      <xdr:spPr>
        <a:xfrm>
          <a:off x="18656300" y="12273521"/>
          <a:ext cx="889000" cy="2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62" name="フローチャート: 判断 861"/>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5662</xdr:rowOff>
    </xdr:from>
    <xdr:ext cx="534377" cy="259045"/>
    <xdr:sp macro="" textlink="">
      <xdr:nvSpPr>
        <xdr:cNvPr id="863" name="テキスト ボックス 862"/>
        <xdr:cNvSpPr txBox="1"/>
      </xdr:nvSpPr>
      <xdr:spPr>
        <a:xfrm>
          <a:off x="19278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64" name="フローチャート: 判断 863"/>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35685</xdr:rowOff>
    </xdr:from>
    <xdr:ext cx="534377" cy="259045"/>
    <xdr:sp macro="" textlink="">
      <xdr:nvSpPr>
        <xdr:cNvPr id="865" name="テキスト ボックス 864"/>
        <xdr:cNvSpPr txBox="1"/>
      </xdr:nvSpPr>
      <xdr:spPr>
        <a:xfrm>
          <a:off x="18389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71088</xdr:rowOff>
    </xdr:from>
    <xdr:to>
      <xdr:col>116</xdr:col>
      <xdr:colOff>114300</xdr:colOff>
      <xdr:row>72</xdr:row>
      <xdr:rowOff>1238</xdr:rowOff>
    </xdr:to>
    <xdr:sp macro="" textlink="">
      <xdr:nvSpPr>
        <xdr:cNvPr id="871" name="楕円 870"/>
        <xdr:cNvSpPr/>
      </xdr:nvSpPr>
      <xdr:spPr>
        <a:xfrm>
          <a:off x="22110700" y="122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93965</xdr:rowOff>
    </xdr:from>
    <xdr:ext cx="534377" cy="259045"/>
    <xdr:sp macro="" textlink="">
      <xdr:nvSpPr>
        <xdr:cNvPr id="872" name="繰出金該当値テキスト"/>
        <xdr:cNvSpPr txBox="1"/>
      </xdr:nvSpPr>
      <xdr:spPr>
        <a:xfrm>
          <a:off x="22212300" y="120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5099</xdr:rowOff>
    </xdr:from>
    <xdr:to>
      <xdr:col>112</xdr:col>
      <xdr:colOff>38100</xdr:colOff>
      <xdr:row>72</xdr:row>
      <xdr:rowOff>106699</xdr:rowOff>
    </xdr:to>
    <xdr:sp macro="" textlink="">
      <xdr:nvSpPr>
        <xdr:cNvPr id="873" name="楕円 872"/>
        <xdr:cNvSpPr/>
      </xdr:nvSpPr>
      <xdr:spPr>
        <a:xfrm>
          <a:off x="21272500" y="123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123226</xdr:rowOff>
    </xdr:from>
    <xdr:ext cx="534377" cy="259045"/>
    <xdr:sp macro="" textlink="">
      <xdr:nvSpPr>
        <xdr:cNvPr id="874" name="テキスト ボックス 873"/>
        <xdr:cNvSpPr txBox="1"/>
      </xdr:nvSpPr>
      <xdr:spPr>
        <a:xfrm>
          <a:off x="21056111" y="121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115970</xdr:rowOff>
    </xdr:from>
    <xdr:to>
      <xdr:col>107</xdr:col>
      <xdr:colOff>101600</xdr:colOff>
      <xdr:row>73</xdr:row>
      <xdr:rowOff>46120</xdr:rowOff>
    </xdr:to>
    <xdr:sp macro="" textlink="">
      <xdr:nvSpPr>
        <xdr:cNvPr id="875" name="楕円 874"/>
        <xdr:cNvSpPr/>
      </xdr:nvSpPr>
      <xdr:spPr>
        <a:xfrm>
          <a:off x="20383500" y="12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62647</xdr:rowOff>
    </xdr:from>
    <xdr:ext cx="534377" cy="259045"/>
    <xdr:sp macro="" textlink="">
      <xdr:nvSpPr>
        <xdr:cNvPr id="876" name="テキスト ボックス 875"/>
        <xdr:cNvSpPr txBox="1"/>
      </xdr:nvSpPr>
      <xdr:spPr>
        <a:xfrm>
          <a:off x="20167111" y="122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101397</xdr:rowOff>
    </xdr:from>
    <xdr:to>
      <xdr:col>102</xdr:col>
      <xdr:colOff>165100</xdr:colOff>
      <xdr:row>73</xdr:row>
      <xdr:rowOff>31547</xdr:rowOff>
    </xdr:to>
    <xdr:sp macro="" textlink="">
      <xdr:nvSpPr>
        <xdr:cNvPr id="877" name="楕円 876"/>
        <xdr:cNvSpPr/>
      </xdr:nvSpPr>
      <xdr:spPr>
        <a:xfrm>
          <a:off x="19494500" y="124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48074</xdr:rowOff>
    </xdr:from>
    <xdr:ext cx="534377" cy="259045"/>
    <xdr:sp macro="" textlink="">
      <xdr:nvSpPr>
        <xdr:cNvPr id="878" name="テキスト ボックス 877"/>
        <xdr:cNvSpPr txBox="1"/>
      </xdr:nvSpPr>
      <xdr:spPr>
        <a:xfrm>
          <a:off x="19278111" y="122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49771</xdr:rowOff>
    </xdr:from>
    <xdr:to>
      <xdr:col>98</xdr:col>
      <xdr:colOff>38100</xdr:colOff>
      <xdr:row>71</xdr:row>
      <xdr:rowOff>151371</xdr:rowOff>
    </xdr:to>
    <xdr:sp macro="" textlink="">
      <xdr:nvSpPr>
        <xdr:cNvPr id="879" name="楕円 878"/>
        <xdr:cNvSpPr/>
      </xdr:nvSpPr>
      <xdr:spPr>
        <a:xfrm>
          <a:off x="18605500" y="122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167898</xdr:rowOff>
    </xdr:from>
    <xdr:ext cx="534377" cy="259045"/>
    <xdr:sp macro="" textlink="">
      <xdr:nvSpPr>
        <xdr:cNvPr id="880" name="テキスト ボックス 879"/>
        <xdr:cNvSpPr txBox="1"/>
      </xdr:nvSpPr>
      <xdr:spPr>
        <a:xfrm>
          <a:off x="18389111" y="119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1,051,313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167,517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円となっており、類似団体と比較して高い水準にある。これについては、主にふるさと応援寄附金奨励事業に係る事業費が考えられる。</a:t>
          </a:r>
        </a:p>
        <a:p>
          <a:r>
            <a:rPr kumimoji="1" lang="ja-JP" altLang="en-US" sz="1300">
              <a:latin typeface="ＭＳ Ｐゴシック" panose="020B0600070205080204" pitchFamily="50" charset="-128"/>
              <a:ea typeface="ＭＳ Ｐゴシック" panose="020B0600070205080204" pitchFamily="50" charset="-128"/>
            </a:rPr>
            <a:t>　また、補助費等や普通建設事業費についても高い水準にあり、補助費等は新型コロナウイルス感染症対策による商品券発行事業や病院事業会計への繰出金（補助費等）が考えられる。</a:t>
          </a:r>
        </a:p>
        <a:p>
          <a:r>
            <a:rPr kumimoji="1" lang="ja-JP" altLang="en-US" sz="1300">
              <a:latin typeface="ＭＳ Ｐゴシック" panose="020B0600070205080204" pitchFamily="50" charset="-128"/>
              <a:ea typeface="ＭＳ Ｐゴシック" panose="020B0600070205080204" pitchFamily="50" charset="-128"/>
            </a:rPr>
            <a:t>　普通建設事業は令和４年度の主な事業として、道路長寿命化事業や町営住宅建設事業、八雲中学校大規模改修事業などが挙げられる。今後、既存施設の老朽化が進み、普通建設事業費の増嵩が見込まれるが、公共施設等総合管理計画に基づき、施設の在り方を見極めながら事業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15,050
14,742
956.08
16,371,046
15,822,256
497,902
8,104,486
12,905,173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145186</xdr:rowOff>
    </xdr:from>
    <xdr:to>
      <xdr:col>24</xdr:col>
      <xdr:colOff>63500</xdr:colOff>
      <xdr:row>34</xdr:row>
      <xdr:rowOff>134671</xdr:rowOff>
    </xdr:to>
    <xdr:cxnSp macro="">
      <xdr:nvCxnSpPr>
        <xdr:cNvPr id="59" name="直線コネクタ 58"/>
        <xdr:cNvCxnSpPr/>
      </xdr:nvCxnSpPr>
      <xdr:spPr>
        <a:xfrm flipV="1">
          <a:off x="3797300" y="5631586"/>
          <a:ext cx="838200" cy="3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26636</xdr:rowOff>
    </xdr:from>
    <xdr:ext cx="469744" cy="259045"/>
    <xdr:sp macro="" textlink="">
      <xdr:nvSpPr>
        <xdr:cNvPr id="60" name="議会費平均値テキスト"/>
        <xdr:cNvSpPr txBox="1"/>
      </xdr:nvSpPr>
      <xdr:spPr>
        <a:xfrm>
          <a:off x="4686300" y="5684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134671</xdr:rowOff>
    </xdr:from>
    <xdr:to>
      <xdr:col>19</xdr:col>
      <xdr:colOff>177800</xdr:colOff>
      <xdr:row>35</xdr:row>
      <xdr:rowOff>131013</xdr:rowOff>
    </xdr:to>
    <xdr:cxnSp macro="">
      <xdr:nvCxnSpPr>
        <xdr:cNvPr id="62" name="直線コネクタ 61"/>
        <xdr:cNvCxnSpPr/>
      </xdr:nvCxnSpPr>
      <xdr:spPr>
        <a:xfrm flipV="1">
          <a:off x="2908300" y="5963971"/>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131013</xdr:rowOff>
    </xdr:from>
    <xdr:to>
      <xdr:col>15</xdr:col>
      <xdr:colOff>50800</xdr:colOff>
      <xdr:row>36</xdr:row>
      <xdr:rowOff>13970</xdr:rowOff>
    </xdr:to>
    <xdr:cxnSp macro="">
      <xdr:nvCxnSpPr>
        <xdr:cNvPr id="65" name="直線コネクタ 64"/>
        <xdr:cNvCxnSpPr/>
      </xdr:nvCxnSpPr>
      <xdr:spPr>
        <a:xfrm flipV="1">
          <a:off x="2019300" y="613176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10769</xdr:rowOff>
    </xdr:from>
    <xdr:to>
      <xdr:col>10</xdr:col>
      <xdr:colOff>114300</xdr:colOff>
      <xdr:row>36</xdr:row>
      <xdr:rowOff>13970</xdr:rowOff>
    </xdr:to>
    <xdr:cxnSp macro="">
      <xdr:nvCxnSpPr>
        <xdr:cNvPr id="68" name="直線コネクタ 67"/>
        <xdr:cNvCxnSpPr/>
      </xdr:nvCxnSpPr>
      <xdr:spPr>
        <a:xfrm>
          <a:off x="1130300" y="601151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94386</xdr:rowOff>
    </xdr:from>
    <xdr:to>
      <xdr:col>24</xdr:col>
      <xdr:colOff>114300</xdr:colOff>
      <xdr:row>33</xdr:row>
      <xdr:rowOff>24536</xdr:rowOff>
    </xdr:to>
    <xdr:sp macro="" textlink="">
      <xdr:nvSpPr>
        <xdr:cNvPr id="78" name="楕円 77"/>
        <xdr:cNvSpPr/>
      </xdr:nvSpPr>
      <xdr:spPr>
        <a:xfrm>
          <a:off x="4584700" y="55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117263</xdr:rowOff>
    </xdr:from>
    <xdr:ext cx="469744" cy="259045"/>
    <xdr:sp macro="" textlink="">
      <xdr:nvSpPr>
        <xdr:cNvPr id="79" name="議会費該当値テキスト"/>
        <xdr:cNvSpPr txBox="1"/>
      </xdr:nvSpPr>
      <xdr:spPr>
        <a:xfrm>
          <a:off x="4686300" y="543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83871</xdr:rowOff>
    </xdr:from>
    <xdr:to>
      <xdr:col>20</xdr:col>
      <xdr:colOff>38100</xdr:colOff>
      <xdr:row>35</xdr:row>
      <xdr:rowOff>14021</xdr:rowOff>
    </xdr:to>
    <xdr:sp macro="" textlink="">
      <xdr:nvSpPr>
        <xdr:cNvPr id="80" name="楕円 79"/>
        <xdr:cNvSpPr/>
      </xdr:nvSpPr>
      <xdr:spPr>
        <a:xfrm>
          <a:off x="37465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81" name="テキスト ボックス 80"/>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80213</xdr:rowOff>
    </xdr:from>
    <xdr:to>
      <xdr:col>15</xdr:col>
      <xdr:colOff>101600</xdr:colOff>
      <xdr:row>36</xdr:row>
      <xdr:rowOff>10363</xdr:rowOff>
    </xdr:to>
    <xdr:sp macro="" textlink="">
      <xdr:nvSpPr>
        <xdr:cNvPr id="82" name="楕円 81"/>
        <xdr:cNvSpPr/>
      </xdr:nvSpPr>
      <xdr:spPr>
        <a:xfrm>
          <a:off x="2857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1490</xdr:rowOff>
    </xdr:from>
    <xdr:ext cx="469744" cy="259045"/>
    <xdr:sp macro="" textlink="">
      <xdr:nvSpPr>
        <xdr:cNvPr id="83" name="テキスト ボックス 82"/>
        <xdr:cNvSpPr txBox="1"/>
      </xdr:nvSpPr>
      <xdr:spPr>
        <a:xfrm>
          <a:off x="2673428" y="61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4" name="楕円 83"/>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55897</xdr:rowOff>
    </xdr:from>
    <xdr:ext cx="469744" cy="259045"/>
    <xdr:sp macro="" textlink="">
      <xdr:nvSpPr>
        <xdr:cNvPr id="85" name="テキスト ボックス 84"/>
        <xdr:cNvSpPr txBox="1"/>
      </xdr:nvSpPr>
      <xdr:spPr>
        <a:xfrm>
          <a:off x="1784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131419</xdr:rowOff>
    </xdr:from>
    <xdr:to>
      <xdr:col>6</xdr:col>
      <xdr:colOff>38100</xdr:colOff>
      <xdr:row>35</xdr:row>
      <xdr:rowOff>61569</xdr:rowOff>
    </xdr:to>
    <xdr:sp macro="" textlink="">
      <xdr:nvSpPr>
        <xdr:cNvPr id="86" name="楕円 85"/>
        <xdr:cNvSpPr/>
      </xdr:nvSpPr>
      <xdr:spPr>
        <a:xfrm>
          <a:off x="1079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52696</xdr:rowOff>
    </xdr:from>
    <xdr:ext cx="469744" cy="259045"/>
    <xdr:sp macro="" textlink="">
      <xdr:nvSpPr>
        <xdr:cNvPr id="87" name="テキスト ボックス 86"/>
        <xdr:cNvSpPr txBox="1"/>
      </xdr:nvSpPr>
      <xdr:spPr>
        <a:xfrm>
          <a:off x="895428"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73677</xdr:rowOff>
    </xdr:from>
    <xdr:ext cx="595419" cy="259045"/>
    <xdr:sp macro="" textlink="">
      <xdr:nvSpPr>
        <xdr:cNvPr id="100" name="テキスト ボックス 99"/>
        <xdr:cNvSpPr txBox="1"/>
      </xdr:nvSpPr>
      <xdr:spPr>
        <a:xfrm>
          <a:off x="166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51315</xdr:rowOff>
    </xdr:from>
    <xdr:to>
      <xdr:col>24</xdr:col>
      <xdr:colOff>62865</xdr:colOff>
      <xdr:row>59</xdr:row>
      <xdr:rowOff>125713</xdr:rowOff>
    </xdr:to>
    <xdr:cxnSp macro="">
      <xdr:nvCxnSpPr>
        <xdr:cNvPr id="112" name="直線コネクタ 111"/>
        <xdr:cNvCxnSpPr/>
      </xdr:nvCxnSpPr>
      <xdr:spPr>
        <a:xfrm flipV="1">
          <a:off x="4633595" y="8966715"/>
          <a:ext cx="1270" cy="127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129540</xdr:rowOff>
    </xdr:from>
    <xdr:ext cx="534377" cy="259045"/>
    <xdr:sp macro="" textlink="">
      <xdr:nvSpPr>
        <xdr:cNvPr id="113" name="総務費最小値テキスト"/>
        <xdr:cNvSpPr txBox="1"/>
      </xdr:nvSpPr>
      <xdr:spPr>
        <a:xfrm>
          <a:off x="4686300" y="102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125713</xdr:rowOff>
    </xdr:from>
    <xdr:to>
      <xdr:col>24</xdr:col>
      <xdr:colOff>152400</xdr:colOff>
      <xdr:row>59</xdr:row>
      <xdr:rowOff>125713</xdr:rowOff>
    </xdr:to>
    <xdr:cxnSp macro="">
      <xdr:nvCxnSpPr>
        <xdr:cNvPr id="114" name="直線コネクタ 113"/>
        <xdr:cNvCxnSpPr/>
      </xdr:nvCxnSpPr>
      <xdr:spPr>
        <a:xfrm>
          <a:off x="4546600" y="102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169442</xdr:rowOff>
    </xdr:from>
    <xdr:ext cx="599010" cy="259045"/>
    <xdr:sp macro="" textlink="">
      <xdr:nvSpPr>
        <xdr:cNvPr id="115" name="総務費最大値テキスト"/>
        <xdr:cNvSpPr txBox="1"/>
      </xdr:nvSpPr>
      <xdr:spPr>
        <a:xfrm>
          <a:off x="4686300" y="874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51315</xdr:rowOff>
    </xdr:from>
    <xdr:to>
      <xdr:col>24</xdr:col>
      <xdr:colOff>152400</xdr:colOff>
      <xdr:row>52</xdr:row>
      <xdr:rowOff>51315</xdr:rowOff>
    </xdr:to>
    <xdr:cxnSp macro="">
      <xdr:nvCxnSpPr>
        <xdr:cNvPr id="116" name="直線コネクタ 115"/>
        <xdr:cNvCxnSpPr/>
      </xdr:nvCxnSpPr>
      <xdr:spPr>
        <a:xfrm>
          <a:off x="4546600" y="896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66281</xdr:rowOff>
    </xdr:from>
    <xdr:to>
      <xdr:col>24</xdr:col>
      <xdr:colOff>63500</xdr:colOff>
      <xdr:row>55</xdr:row>
      <xdr:rowOff>76953</xdr:rowOff>
    </xdr:to>
    <xdr:cxnSp macro="">
      <xdr:nvCxnSpPr>
        <xdr:cNvPr id="117" name="直線コネクタ 116"/>
        <xdr:cNvCxnSpPr/>
      </xdr:nvCxnSpPr>
      <xdr:spPr>
        <a:xfrm>
          <a:off x="3797300" y="9153131"/>
          <a:ext cx="838200" cy="35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85337</xdr:rowOff>
    </xdr:from>
    <xdr:ext cx="599010" cy="259045"/>
    <xdr:sp macro="" textlink="">
      <xdr:nvSpPr>
        <xdr:cNvPr id="118" name="総務費平均値テキスト"/>
        <xdr:cNvSpPr txBox="1"/>
      </xdr:nvSpPr>
      <xdr:spPr>
        <a:xfrm>
          <a:off x="4686300" y="9857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106910</xdr:rowOff>
    </xdr:from>
    <xdr:to>
      <xdr:col>24</xdr:col>
      <xdr:colOff>114300</xdr:colOff>
      <xdr:row>58</xdr:row>
      <xdr:rowOff>37060</xdr:rowOff>
    </xdr:to>
    <xdr:sp macro="" textlink="">
      <xdr:nvSpPr>
        <xdr:cNvPr id="119" name="フローチャート: 判断 118"/>
        <xdr:cNvSpPr/>
      </xdr:nvSpPr>
      <xdr:spPr>
        <a:xfrm>
          <a:off x="4584700" y="9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36030</xdr:rowOff>
    </xdr:from>
    <xdr:to>
      <xdr:col>19</xdr:col>
      <xdr:colOff>177800</xdr:colOff>
      <xdr:row>53</xdr:row>
      <xdr:rowOff>66281</xdr:rowOff>
    </xdr:to>
    <xdr:cxnSp macro="">
      <xdr:nvCxnSpPr>
        <xdr:cNvPr id="120" name="直線コネクタ 119"/>
        <xdr:cNvCxnSpPr/>
      </xdr:nvCxnSpPr>
      <xdr:spPr>
        <a:xfrm>
          <a:off x="2908300" y="9122880"/>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61777</xdr:rowOff>
    </xdr:from>
    <xdr:to>
      <xdr:col>20</xdr:col>
      <xdr:colOff>38100</xdr:colOff>
      <xdr:row>57</xdr:row>
      <xdr:rowOff>163377</xdr:rowOff>
    </xdr:to>
    <xdr:sp macro="" textlink="">
      <xdr:nvSpPr>
        <xdr:cNvPr id="121" name="フローチャート: 判断 120"/>
        <xdr:cNvSpPr/>
      </xdr:nvSpPr>
      <xdr:spPr>
        <a:xfrm>
          <a:off x="3746500" y="98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154504</xdr:rowOff>
    </xdr:from>
    <xdr:ext cx="599010" cy="259045"/>
    <xdr:sp macro="" textlink="">
      <xdr:nvSpPr>
        <xdr:cNvPr id="122" name="テキスト ボックス 121"/>
        <xdr:cNvSpPr txBox="1"/>
      </xdr:nvSpPr>
      <xdr:spPr>
        <a:xfrm>
          <a:off x="3497795" y="992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36030</xdr:rowOff>
    </xdr:from>
    <xdr:to>
      <xdr:col>15</xdr:col>
      <xdr:colOff>50800</xdr:colOff>
      <xdr:row>55</xdr:row>
      <xdr:rowOff>3100</xdr:rowOff>
    </xdr:to>
    <xdr:cxnSp macro="">
      <xdr:nvCxnSpPr>
        <xdr:cNvPr id="123" name="直線コネクタ 122"/>
        <xdr:cNvCxnSpPr/>
      </xdr:nvCxnSpPr>
      <xdr:spPr>
        <a:xfrm flipV="1">
          <a:off x="2019300" y="9122880"/>
          <a:ext cx="889000" cy="30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163409</xdr:rowOff>
    </xdr:from>
    <xdr:to>
      <xdr:col>15</xdr:col>
      <xdr:colOff>101600</xdr:colOff>
      <xdr:row>56</xdr:row>
      <xdr:rowOff>93559</xdr:rowOff>
    </xdr:to>
    <xdr:sp macro="" textlink="">
      <xdr:nvSpPr>
        <xdr:cNvPr id="124" name="フローチャート: 判断 123"/>
        <xdr:cNvSpPr/>
      </xdr:nvSpPr>
      <xdr:spPr>
        <a:xfrm>
          <a:off x="2857500" y="959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84686</xdr:rowOff>
    </xdr:from>
    <xdr:ext cx="599010" cy="259045"/>
    <xdr:sp macro="" textlink="">
      <xdr:nvSpPr>
        <xdr:cNvPr id="125" name="テキスト ボックス 124"/>
        <xdr:cNvSpPr txBox="1"/>
      </xdr:nvSpPr>
      <xdr:spPr>
        <a:xfrm>
          <a:off x="2608795" y="96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12541</xdr:rowOff>
    </xdr:from>
    <xdr:to>
      <xdr:col>10</xdr:col>
      <xdr:colOff>114300</xdr:colOff>
      <xdr:row>55</xdr:row>
      <xdr:rowOff>3100</xdr:rowOff>
    </xdr:to>
    <xdr:cxnSp macro="">
      <xdr:nvCxnSpPr>
        <xdr:cNvPr id="126" name="直線コネクタ 125"/>
        <xdr:cNvCxnSpPr/>
      </xdr:nvCxnSpPr>
      <xdr:spPr>
        <a:xfrm>
          <a:off x="1130300" y="8756491"/>
          <a:ext cx="889000" cy="67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124737</xdr:rowOff>
    </xdr:from>
    <xdr:to>
      <xdr:col>10</xdr:col>
      <xdr:colOff>165100</xdr:colOff>
      <xdr:row>59</xdr:row>
      <xdr:rowOff>54887</xdr:rowOff>
    </xdr:to>
    <xdr:sp macro="" textlink="">
      <xdr:nvSpPr>
        <xdr:cNvPr id="127" name="フローチャート: 判断 126"/>
        <xdr:cNvSpPr/>
      </xdr:nvSpPr>
      <xdr:spPr>
        <a:xfrm>
          <a:off x="1968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46014</xdr:rowOff>
    </xdr:from>
    <xdr:ext cx="599010" cy="259045"/>
    <xdr:sp macro="" textlink="">
      <xdr:nvSpPr>
        <xdr:cNvPr id="128" name="テキスト ボックス 127"/>
        <xdr:cNvSpPr txBox="1"/>
      </xdr:nvSpPr>
      <xdr:spPr>
        <a:xfrm>
          <a:off x="1719795" y="1016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158638</xdr:rowOff>
    </xdr:from>
    <xdr:to>
      <xdr:col>6</xdr:col>
      <xdr:colOff>38100</xdr:colOff>
      <xdr:row>59</xdr:row>
      <xdr:rowOff>88788</xdr:rowOff>
    </xdr:to>
    <xdr:sp macro="" textlink="">
      <xdr:nvSpPr>
        <xdr:cNvPr id="129" name="フローチャート: 判断 128"/>
        <xdr:cNvSpPr/>
      </xdr:nvSpPr>
      <xdr:spPr>
        <a:xfrm>
          <a:off x="1079500" y="101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79915</xdr:rowOff>
    </xdr:from>
    <xdr:ext cx="599010" cy="259045"/>
    <xdr:sp macro="" textlink="">
      <xdr:nvSpPr>
        <xdr:cNvPr id="130" name="テキスト ボックス 129"/>
        <xdr:cNvSpPr txBox="1"/>
      </xdr:nvSpPr>
      <xdr:spPr>
        <a:xfrm>
          <a:off x="830795" y="1019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26153</xdr:rowOff>
    </xdr:from>
    <xdr:to>
      <xdr:col>24</xdr:col>
      <xdr:colOff>114300</xdr:colOff>
      <xdr:row>55</xdr:row>
      <xdr:rowOff>127753</xdr:rowOff>
    </xdr:to>
    <xdr:sp macro="" textlink="">
      <xdr:nvSpPr>
        <xdr:cNvPr id="136" name="楕円 135"/>
        <xdr:cNvSpPr/>
      </xdr:nvSpPr>
      <xdr:spPr>
        <a:xfrm>
          <a:off x="4584700" y="94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49030</xdr:rowOff>
    </xdr:from>
    <xdr:ext cx="599010" cy="259045"/>
    <xdr:sp macro="" textlink="">
      <xdr:nvSpPr>
        <xdr:cNvPr id="137" name="総務費該当値テキスト"/>
        <xdr:cNvSpPr txBox="1"/>
      </xdr:nvSpPr>
      <xdr:spPr>
        <a:xfrm>
          <a:off x="4686300" y="93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15481</xdr:rowOff>
    </xdr:from>
    <xdr:to>
      <xdr:col>20</xdr:col>
      <xdr:colOff>38100</xdr:colOff>
      <xdr:row>53</xdr:row>
      <xdr:rowOff>117081</xdr:rowOff>
    </xdr:to>
    <xdr:sp macro="" textlink="">
      <xdr:nvSpPr>
        <xdr:cNvPr id="138" name="楕円 137"/>
        <xdr:cNvSpPr/>
      </xdr:nvSpPr>
      <xdr:spPr>
        <a:xfrm>
          <a:off x="3746500" y="91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133608</xdr:rowOff>
    </xdr:from>
    <xdr:ext cx="599010" cy="259045"/>
    <xdr:sp macro="" textlink="">
      <xdr:nvSpPr>
        <xdr:cNvPr id="139" name="テキスト ボックス 138"/>
        <xdr:cNvSpPr txBox="1"/>
      </xdr:nvSpPr>
      <xdr:spPr>
        <a:xfrm>
          <a:off x="3497795" y="887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156680</xdr:rowOff>
    </xdr:from>
    <xdr:to>
      <xdr:col>15</xdr:col>
      <xdr:colOff>101600</xdr:colOff>
      <xdr:row>53</xdr:row>
      <xdr:rowOff>86830</xdr:rowOff>
    </xdr:to>
    <xdr:sp macro="" textlink="">
      <xdr:nvSpPr>
        <xdr:cNvPr id="140" name="楕円 139"/>
        <xdr:cNvSpPr/>
      </xdr:nvSpPr>
      <xdr:spPr>
        <a:xfrm>
          <a:off x="2857500" y="90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103357</xdr:rowOff>
    </xdr:from>
    <xdr:ext cx="599010" cy="259045"/>
    <xdr:sp macro="" textlink="">
      <xdr:nvSpPr>
        <xdr:cNvPr id="141" name="テキスト ボックス 140"/>
        <xdr:cNvSpPr txBox="1"/>
      </xdr:nvSpPr>
      <xdr:spPr>
        <a:xfrm>
          <a:off x="2608795" y="884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123750</xdr:rowOff>
    </xdr:from>
    <xdr:to>
      <xdr:col>10</xdr:col>
      <xdr:colOff>165100</xdr:colOff>
      <xdr:row>55</xdr:row>
      <xdr:rowOff>53900</xdr:rowOff>
    </xdr:to>
    <xdr:sp macro="" textlink="">
      <xdr:nvSpPr>
        <xdr:cNvPr id="142" name="楕円 141"/>
        <xdr:cNvSpPr/>
      </xdr:nvSpPr>
      <xdr:spPr>
        <a:xfrm>
          <a:off x="1968500" y="93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70427</xdr:rowOff>
    </xdr:from>
    <xdr:ext cx="599010" cy="259045"/>
    <xdr:sp macro="" textlink="">
      <xdr:nvSpPr>
        <xdr:cNvPr id="143" name="テキスト ボックス 142"/>
        <xdr:cNvSpPr txBox="1"/>
      </xdr:nvSpPr>
      <xdr:spPr>
        <a:xfrm>
          <a:off x="1719795" y="9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133191</xdr:rowOff>
    </xdr:from>
    <xdr:to>
      <xdr:col>6</xdr:col>
      <xdr:colOff>38100</xdr:colOff>
      <xdr:row>51</xdr:row>
      <xdr:rowOff>63341</xdr:rowOff>
    </xdr:to>
    <xdr:sp macro="" textlink="">
      <xdr:nvSpPr>
        <xdr:cNvPr id="144" name="楕円 143"/>
        <xdr:cNvSpPr/>
      </xdr:nvSpPr>
      <xdr:spPr>
        <a:xfrm>
          <a:off x="1079500" y="87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79868</xdr:rowOff>
    </xdr:from>
    <xdr:ext cx="599010" cy="259045"/>
    <xdr:sp macro="" textlink="">
      <xdr:nvSpPr>
        <xdr:cNvPr id="145" name="テキスト ボックス 144"/>
        <xdr:cNvSpPr txBox="1"/>
      </xdr:nvSpPr>
      <xdr:spPr>
        <a:xfrm>
          <a:off x="830795" y="84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70" name="直線コネクタ 169"/>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71" name="民生費最小値テキスト"/>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2" name="直線コネクタ 171"/>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3" name="民生費最大値テキスト"/>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4" name="直線コネクタ 173"/>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12770</xdr:rowOff>
    </xdr:from>
    <xdr:to>
      <xdr:col>24</xdr:col>
      <xdr:colOff>63500</xdr:colOff>
      <xdr:row>72</xdr:row>
      <xdr:rowOff>14084</xdr:rowOff>
    </xdr:to>
    <xdr:cxnSp macro="">
      <xdr:nvCxnSpPr>
        <xdr:cNvPr id="175" name="直線コネクタ 174"/>
        <xdr:cNvCxnSpPr/>
      </xdr:nvCxnSpPr>
      <xdr:spPr>
        <a:xfrm flipV="1">
          <a:off x="3797300" y="12357170"/>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71690</xdr:rowOff>
    </xdr:from>
    <xdr:ext cx="599010" cy="259045"/>
    <xdr:sp macro="" textlink="">
      <xdr:nvSpPr>
        <xdr:cNvPr id="176" name="民生費平均値テキスト"/>
        <xdr:cNvSpPr txBox="1"/>
      </xdr:nvSpPr>
      <xdr:spPr>
        <a:xfrm>
          <a:off x="4686300" y="12416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7" name="フローチャート: 判断 176"/>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14084</xdr:rowOff>
    </xdr:from>
    <xdr:to>
      <xdr:col>19</xdr:col>
      <xdr:colOff>177800</xdr:colOff>
      <xdr:row>75</xdr:row>
      <xdr:rowOff>170847</xdr:rowOff>
    </xdr:to>
    <xdr:cxnSp macro="">
      <xdr:nvCxnSpPr>
        <xdr:cNvPr id="178" name="直線コネクタ 177"/>
        <xdr:cNvCxnSpPr/>
      </xdr:nvCxnSpPr>
      <xdr:spPr>
        <a:xfrm flipV="1">
          <a:off x="2908300" y="12358484"/>
          <a:ext cx="889000" cy="67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9" name="フローチャート: 判断 178"/>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73747</xdr:rowOff>
    </xdr:from>
    <xdr:ext cx="599010" cy="259045"/>
    <xdr:sp macro="" textlink="">
      <xdr:nvSpPr>
        <xdr:cNvPr id="180" name="テキスト ボックス 179"/>
        <xdr:cNvSpPr txBox="1"/>
      </xdr:nvSpPr>
      <xdr:spPr>
        <a:xfrm>
          <a:off x="3497795" y="124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147396</xdr:rowOff>
    </xdr:from>
    <xdr:to>
      <xdr:col>15</xdr:col>
      <xdr:colOff>50800</xdr:colOff>
      <xdr:row>75</xdr:row>
      <xdr:rowOff>170847</xdr:rowOff>
    </xdr:to>
    <xdr:cxnSp macro="">
      <xdr:nvCxnSpPr>
        <xdr:cNvPr id="181" name="直線コネクタ 180"/>
        <xdr:cNvCxnSpPr/>
      </xdr:nvCxnSpPr>
      <xdr:spPr>
        <a:xfrm>
          <a:off x="2019300" y="13006146"/>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2" name="フローチャート: 判断 181"/>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88440</xdr:rowOff>
    </xdr:from>
    <xdr:ext cx="599010" cy="259045"/>
    <xdr:sp macro="" textlink="">
      <xdr:nvSpPr>
        <xdr:cNvPr id="183" name="テキスト ボックス 182"/>
        <xdr:cNvSpPr txBox="1"/>
      </xdr:nvSpPr>
      <xdr:spPr>
        <a:xfrm>
          <a:off x="2608795" y="126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121298</xdr:rowOff>
    </xdr:from>
    <xdr:to>
      <xdr:col>10</xdr:col>
      <xdr:colOff>114300</xdr:colOff>
      <xdr:row>75</xdr:row>
      <xdr:rowOff>147396</xdr:rowOff>
    </xdr:to>
    <xdr:cxnSp macro="">
      <xdr:nvCxnSpPr>
        <xdr:cNvPr id="184" name="直線コネクタ 183"/>
        <xdr:cNvCxnSpPr/>
      </xdr:nvCxnSpPr>
      <xdr:spPr>
        <a:xfrm>
          <a:off x="1130300" y="12980048"/>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5" name="フローチャート: 判断 184"/>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186" name="テキスト ボックス 185"/>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7" name="フローチャート: 判断 186"/>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113809</xdr:rowOff>
    </xdr:from>
    <xdr:ext cx="599010" cy="259045"/>
    <xdr:sp macro="" textlink="">
      <xdr:nvSpPr>
        <xdr:cNvPr id="188" name="テキスト ボックス 187"/>
        <xdr:cNvSpPr txBox="1"/>
      </xdr:nvSpPr>
      <xdr:spPr>
        <a:xfrm>
          <a:off x="830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133420</xdr:rowOff>
    </xdr:from>
    <xdr:to>
      <xdr:col>24</xdr:col>
      <xdr:colOff>114300</xdr:colOff>
      <xdr:row>72</xdr:row>
      <xdr:rowOff>63570</xdr:rowOff>
    </xdr:to>
    <xdr:sp macro="" textlink="">
      <xdr:nvSpPr>
        <xdr:cNvPr id="194" name="楕円 193"/>
        <xdr:cNvSpPr/>
      </xdr:nvSpPr>
      <xdr:spPr>
        <a:xfrm>
          <a:off x="4584700" y="123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156297</xdr:rowOff>
    </xdr:from>
    <xdr:ext cx="599010" cy="259045"/>
    <xdr:sp macro="" textlink="">
      <xdr:nvSpPr>
        <xdr:cNvPr id="195" name="民生費該当値テキスト"/>
        <xdr:cNvSpPr txBox="1"/>
      </xdr:nvSpPr>
      <xdr:spPr>
        <a:xfrm>
          <a:off x="4686300" y="121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134734</xdr:rowOff>
    </xdr:from>
    <xdr:to>
      <xdr:col>20</xdr:col>
      <xdr:colOff>38100</xdr:colOff>
      <xdr:row>72</xdr:row>
      <xdr:rowOff>64884</xdr:rowOff>
    </xdr:to>
    <xdr:sp macro="" textlink="">
      <xdr:nvSpPr>
        <xdr:cNvPr id="196" name="楕円 195"/>
        <xdr:cNvSpPr/>
      </xdr:nvSpPr>
      <xdr:spPr>
        <a:xfrm>
          <a:off x="3746500" y="123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81411</xdr:rowOff>
    </xdr:from>
    <xdr:ext cx="599010" cy="259045"/>
    <xdr:sp macro="" textlink="">
      <xdr:nvSpPr>
        <xdr:cNvPr id="197" name="テキスト ボックス 196"/>
        <xdr:cNvSpPr txBox="1"/>
      </xdr:nvSpPr>
      <xdr:spPr>
        <a:xfrm>
          <a:off x="3497795" y="1208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120047</xdr:rowOff>
    </xdr:from>
    <xdr:to>
      <xdr:col>15</xdr:col>
      <xdr:colOff>101600</xdr:colOff>
      <xdr:row>76</xdr:row>
      <xdr:rowOff>50197</xdr:rowOff>
    </xdr:to>
    <xdr:sp macro="" textlink="">
      <xdr:nvSpPr>
        <xdr:cNvPr id="198" name="楕円 197"/>
        <xdr:cNvSpPr/>
      </xdr:nvSpPr>
      <xdr:spPr>
        <a:xfrm>
          <a:off x="2857500" y="12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41324</xdr:rowOff>
    </xdr:from>
    <xdr:ext cx="599010" cy="259045"/>
    <xdr:sp macro="" textlink="">
      <xdr:nvSpPr>
        <xdr:cNvPr id="199" name="テキスト ボックス 198"/>
        <xdr:cNvSpPr txBox="1"/>
      </xdr:nvSpPr>
      <xdr:spPr>
        <a:xfrm>
          <a:off x="2608795" y="1307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96596</xdr:rowOff>
    </xdr:from>
    <xdr:to>
      <xdr:col>10</xdr:col>
      <xdr:colOff>165100</xdr:colOff>
      <xdr:row>76</xdr:row>
      <xdr:rowOff>26746</xdr:rowOff>
    </xdr:to>
    <xdr:sp macro="" textlink="">
      <xdr:nvSpPr>
        <xdr:cNvPr id="200" name="楕円 199"/>
        <xdr:cNvSpPr/>
      </xdr:nvSpPr>
      <xdr:spPr>
        <a:xfrm>
          <a:off x="1968500" y="129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17873</xdr:rowOff>
    </xdr:from>
    <xdr:ext cx="599010" cy="259045"/>
    <xdr:sp macro="" textlink="">
      <xdr:nvSpPr>
        <xdr:cNvPr id="201" name="テキスト ボックス 200"/>
        <xdr:cNvSpPr txBox="1"/>
      </xdr:nvSpPr>
      <xdr:spPr>
        <a:xfrm>
          <a:off x="1719795" y="130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70498</xdr:rowOff>
    </xdr:from>
    <xdr:to>
      <xdr:col>6</xdr:col>
      <xdr:colOff>38100</xdr:colOff>
      <xdr:row>76</xdr:row>
      <xdr:rowOff>648</xdr:rowOff>
    </xdr:to>
    <xdr:sp macro="" textlink="">
      <xdr:nvSpPr>
        <xdr:cNvPr id="202" name="楕円 201"/>
        <xdr:cNvSpPr/>
      </xdr:nvSpPr>
      <xdr:spPr>
        <a:xfrm>
          <a:off x="1079500" y="129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17175</xdr:rowOff>
    </xdr:from>
    <xdr:ext cx="599010" cy="259045"/>
    <xdr:sp macro="" textlink="">
      <xdr:nvSpPr>
        <xdr:cNvPr id="203" name="テキスト ボックス 202"/>
        <xdr:cNvSpPr txBox="1"/>
      </xdr:nvSpPr>
      <xdr:spPr>
        <a:xfrm>
          <a:off x="830795" y="1270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112877</xdr:rowOff>
    </xdr:from>
    <xdr:to>
      <xdr:col>24</xdr:col>
      <xdr:colOff>62865</xdr:colOff>
      <xdr:row>99</xdr:row>
      <xdr:rowOff>1659</xdr:rowOff>
    </xdr:to>
    <xdr:cxnSp macro="">
      <xdr:nvCxnSpPr>
        <xdr:cNvPr id="230" name="直線コネクタ 229"/>
        <xdr:cNvCxnSpPr/>
      </xdr:nvCxnSpPr>
      <xdr:spPr>
        <a:xfrm flipV="1">
          <a:off x="4633595" y="15714827"/>
          <a:ext cx="1270" cy="126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5486</xdr:rowOff>
    </xdr:from>
    <xdr:ext cx="534377" cy="259045"/>
    <xdr:sp macro="" textlink="">
      <xdr:nvSpPr>
        <xdr:cNvPr id="231" name="衛生費最小値テキスト"/>
        <xdr:cNvSpPr txBox="1"/>
      </xdr:nvSpPr>
      <xdr:spPr>
        <a:xfrm>
          <a:off x="4686300" y="169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1659</xdr:rowOff>
    </xdr:from>
    <xdr:to>
      <xdr:col>24</xdr:col>
      <xdr:colOff>152400</xdr:colOff>
      <xdr:row>99</xdr:row>
      <xdr:rowOff>1659</xdr:rowOff>
    </xdr:to>
    <xdr:cxnSp macro="">
      <xdr:nvCxnSpPr>
        <xdr:cNvPr id="232" name="直線コネクタ 231"/>
        <xdr:cNvCxnSpPr/>
      </xdr:nvCxnSpPr>
      <xdr:spPr>
        <a:xfrm>
          <a:off x="4546600" y="1697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59554</xdr:rowOff>
    </xdr:from>
    <xdr:ext cx="599010" cy="259045"/>
    <xdr:sp macro="" textlink="">
      <xdr:nvSpPr>
        <xdr:cNvPr id="233" name="衛生費最大値テキスト"/>
        <xdr:cNvSpPr txBox="1"/>
      </xdr:nvSpPr>
      <xdr:spPr>
        <a:xfrm>
          <a:off x="4686300" y="1549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112877</xdr:rowOff>
    </xdr:from>
    <xdr:to>
      <xdr:col>24</xdr:col>
      <xdr:colOff>152400</xdr:colOff>
      <xdr:row>91</xdr:row>
      <xdr:rowOff>112877</xdr:rowOff>
    </xdr:to>
    <xdr:cxnSp macro="">
      <xdr:nvCxnSpPr>
        <xdr:cNvPr id="234" name="直線コネクタ 233"/>
        <xdr:cNvCxnSpPr/>
      </xdr:nvCxnSpPr>
      <xdr:spPr>
        <a:xfrm>
          <a:off x="4546600" y="1571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112029</xdr:rowOff>
    </xdr:from>
    <xdr:to>
      <xdr:col>24</xdr:col>
      <xdr:colOff>63500</xdr:colOff>
      <xdr:row>91</xdr:row>
      <xdr:rowOff>112877</xdr:rowOff>
    </xdr:to>
    <xdr:cxnSp macro="">
      <xdr:nvCxnSpPr>
        <xdr:cNvPr id="235" name="直線コネクタ 234"/>
        <xdr:cNvCxnSpPr/>
      </xdr:nvCxnSpPr>
      <xdr:spPr>
        <a:xfrm>
          <a:off x="3797300" y="15542529"/>
          <a:ext cx="838200" cy="17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62135</xdr:rowOff>
    </xdr:from>
    <xdr:ext cx="534377" cy="259045"/>
    <xdr:sp macro="" textlink="">
      <xdr:nvSpPr>
        <xdr:cNvPr id="236" name="衛生費平均値テキスト"/>
        <xdr:cNvSpPr txBox="1"/>
      </xdr:nvSpPr>
      <xdr:spPr>
        <a:xfrm>
          <a:off x="4686300" y="16521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83708</xdr:rowOff>
    </xdr:from>
    <xdr:to>
      <xdr:col>24</xdr:col>
      <xdr:colOff>114300</xdr:colOff>
      <xdr:row>97</xdr:row>
      <xdr:rowOff>13858</xdr:rowOff>
    </xdr:to>
    <xdr:sp macro="" textlink="">
      <xdr:nvSpPr>
        <xdr:cNvPr id="237" name="フローチャート: 判断 236"/>
        <xdr:cNvSpPr/>
      </xdr:nvSpPr>
      <xdr:spPr>
        <a:xfrm>
          <a:off x="4584700" y="1654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112029</xdr:rowOff>
    </xdr:from>
    <xdr:to>
      <xdr:col>19</xdr:col>
      <xdr:colOff>177800</xdr:colOff>
      <xdr:row>92</xdr:row>
      <xdr:rowOff>7928</xdr:rowOff>
    </xdr:to>
    <xdr:cxnSp macro="">
      <xdr:nvCxnSpPr>
        <xdr:cNvPr id="238" name="直線コネクタ 237"/>
        <xdr:cNvCxnSpPr/>
      </xdr:nvCxnSpPr>
      <xdr:spPr>
        <a:xfrm flipV="1">
          <a:off x="2908300" y="15542529"/>
          <a:ext cx="889000" cy="2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43256</xdr:rowOff>
    </xdr:from>
    <xdr:to>
      <xdr:col>20</xdr:col>
      <xdr:colOff>38100</xdr:colOff>
      <xdr:row>96</xdr:row>
      <xdr:rowOff>144856</xdr:rowOff>
    </xdr:to>
    <xdr:sp macro="" textlink="">
      <xdr:nvSpPr>
        <xdr:cNvPr id="239" name="フローチャート: 判断 238"/>
        <xdr:cNvSpPr/>
      </xdr:nvSpPr>
      <xdr:spPr>
        <a:xfrm>
          <a:off x="37465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135983</xdr:rowOff>
    </xdr:from>
    <xdr:ext cx="534377" cy="259045"/>
    <xdr:sp macro="" textlink="">
      <xdr:nvSpPr>
        <xdr:cNvPr id="240" name="テキスト ボックス 239"/>
        <xdr:cNvSpPr txBox="1"/>
      </xdr:nvSpPr>
      <xdr:spPr>
        <a:xfrm>
          <a:off x="3530111" y="165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149116</xdr:rowOff>
    </xdr:from>
    <xdr:to>
      <xdr:col>15</xdr:col>
      <xdr:colOff>50800</xdr:colOff>
      <xdr:row>92</xdr:row>
      <xdr:rowOff>7928</xdr:rowOff>
    </xdr:to>
    <xdr:cxnSp macro="">
      <xdr:nvCxnSpPr>
        <xdr:cNvPr id="241" name="直線コネクタ 240"/>
        <xdr:cNvCxnSpPr/>
      </xdr:nvCxnSpPr>
      <xdr:spPr>
        <a:xfrm>
          <a:off x="2019300" y="15751066"/>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96248</xdr:rowOff>
    </xdr:from>
    <xdr:to>
      <xdr:col>15</xdr:col>
      <xdr:colOff>101600</xdr:colOff>
      <xdr:row>97</xdr:row>
      <xdr:rowOff>26398</xdr:rowOff>
    </xdr:to>
    <xdr:sp macro="" textlink="">
      <xdr:nvSpPr>
        <xdr:cNvPr id="242" name="フローチャート: 判断 241"/>
        <xdr:cNvSpPr/>
      </xdr:nvSpPr>
      <xdr:spPr>
        <a:xfrm>
          <a:off x="2857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17525</xdr:rowOff>
    </xdr:from>
    <xdr:ext cx="534377" cy="259045"/>
    <xdr:sp macro="" textlink="">
      <xdr:nvSpPr>
        <xdr:cNvPr id="243" name="テキスト ボックス 242"/>
        <xdr:cNvSpPr txBox="1"/>
      </xdr:nvSpPr>
      <xdr:spPr>
        <a:xfrm>
          <a:off x="2641111" y="16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149116</xdr:rowOff>
    </xdr:from>
    <xdr:to>
      <xdr:col>10</xdr:col>
      <xdr:colOff>114300</xdr:colOff>
      <xdr:row>93</xdr:row>
      <xdr:rowOff>165009</xdr:rowOff>
    </xdr:to>
    <xdr:cxnSp macro="">
      <xdr:nvCxnSpPr>
        <xdr:cNvPr id="244" name="直線コネクタ 243"/>
        <xdr:cNvCxnSpPr/>
      </xdr:nvCxnSpPr>
      <xdr:spPr>
        <a:xfrm flipV="1">
          <a:off x="1130300" y="15751066"/>
          <a:ext cx="889000" cy="35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40132</xdr:rowOff>
    </xdr:from>
    <xdr:to>
      <xdr:col>10</xdr:col>
      <xdr:colOff>165100</xdr:colOff>
      <xdr:row>97</xdr:row>
      <xdr:rowOff>141732</xdr:rowOff>
    </xdr:to>
    <xdr:sp macro="" textlink="">
      <xdr:nvSpPr>
        <xdr:cNvPr id="245" name="フローチャート: 判断 244"/>
        <xdr:cNvSpPr/>
      </xdr:nvSpPr>
      <xdr:spPr>
        <a:xfrm>
          <a:off x="1968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132859</xdr:rowOff>
    </xdr:from>
    <xdr:ext cx="534377" cy="259045"/>
    <xdr:sp macro="" textlink="">
      <xdr:nvSpPr>
        <xdr:cNvPr id="246" name="テキスト ボックス 245"/>
        <xdr:cNvSpPr txBox="1"/>
      </xdr:nvSpPr>
      <xdr:spPr>
        <a:xfrm>
          <a:off x="1752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132497</xdr:rowOff>
    </xdr:from>
    <xdr:to>
      <xdr:col>6</xdr:col>
      <xdr:colOff>38100</xdr:colOff>
      <xdr:row>98</xdr:row>
      <xdr:rowOff>62647</xdr:rowOff>
    </xdr:to>
    <xdr:sp macro="" textlink="">
      <xdr:nvSpPr>
        <xdr:cNvPr id="247" name="フローチャート: 判断 246"/>
        <xdr:cNvSpPr/>
      </xdr:nvSpPr>
      <xdr:spPr>
        <a:xfrm>
          <a:off x="1079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53774</xdr:rowOff>
    </xdr:from>
    <xdr:ext cx="534377" cy="259045"/>
    <xdr:sp macro="" textlink="">
      <xdr:nvSpPr>
        <xdr:cNvPr id="248" name="テキスト ボックス 247"/>
        <xdr:cNvSpPr txBox="1"/>
      </xdr:nvSpPr>
      <xdr:spPr>
        <a:xfrm>
          <a:off x="863111" y="168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62077</xdr:rowOff>
    </xdr:from>
    <xdr:to>
      <xdr:col>24</xdr:col>
      <xdr:colOff>114300</xdr:colOff>
      <xdr:row>91</xdr:row>
      <xdr:rowOff>163677</xdr:rowOff>
    </xdr:to>
    <xdr:sp macro="" textlink="">
      <xdr:nvSpPr>
        <xdr:cNvPr id="254" name="楕円 253"/>
        <xdr:cNvSpPr/>
      </xdr:nvSpPr>
      <xdr:spPr>
        <a:xfrm>
          <a:off x="4584700" y="156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15104</xdr:rowOff>
    </xdr:from>
    <xdr:ext cx="599010" cy="259045"/>
    <xdr:sp macro="" textlink="">
      <xdr:nvSpPr>
        <xdr:cNvPr id="255" name="衛生費該当値テキスト"/>
        <xdr:cNvSpPr txBox="1"/>
      </xdr:nvSpPr>
      <xdr:spPr>
        <a:xfrm>
          <a:off x="4686300" y="156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61229</xdr:rowOff>
    </xdr:from>
    <xdr:to>
      <xdr:col>20</xdr:col>
      <xdr:colOff>38100</xdr:colOff>
      <xdr:row>90</xdr:row>
      <xdr:rowOff>162829</xdr:rowOff>
    </xdr:to>
    <xdr:sp macro="" textlink="">
      <xdr:nvSpPr>
        <xdr:cNvPr id="256" name="楕円 255"/>
        <xdr:cNvSpPr/>
      </xdr:nvSpPr>
      <xdr:spPr>
        <a:xfrm>
          <a:off x="3746500" y="1549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7906</xdr:rowOff>
    </xdr:from>
    <xdr:ext cx="599010" cy="259045"/>
    <xdr:sp macro="" textlink="">
      <xdr:nvSpPr>
        <xdr:cNvPr id="257" name="テキスト ボックス 256"/>
        <xdr:cNvSpPr txBox="1"/>
      </xdr:nvSpPr>
      <xdr:spPr>
        <a:xfrm>
          <a:off x="3497795" y="1526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128578</xdr:rowOff>
    </xdr:from>
    <xdr:to>
      <xdr:col>15</xdr:col>
      <xdr:colOff>101600</xdr:colOff>
      <xdr:row>92</xdr:row>
      <xdr:rowOff>58728</xdr:rowOff>
    </xdr:to>
    <xdr:sp macro="" textlink="">
      <xdr:nvSpPr>
        <xdr:cNvPr id="258" name="楕円 257"/>
        <xdr:cNvSpPr/>
      </xdr:nvSpPr>
      <xdr:spPr>
        <a:xfrm>
          <a:off x="2857500" y="157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75255</xdr:rowOff>
    </xdr:from>
    <xdr:ext cx="599010" cy="259045"/>
    <xdr:sp macro="" textlink="">
      <xdr:nvSpPr>
        <xdr:cNvPr id="259" name="テキスト ボックス 258"/>
        <xdr:cNvSpPr txBox="1"/>
      </xdr:nvSpPr>
      <xdr:spPr>
        <a:xfrm>
          <a:off x="2608795" y="1550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98316</xdr:rowOff>
    </xdr:from>
    <xdr:to>
      <xdr:col>10</xdr:col>
      <xdr:colOff>165100</xdr:colOff>
      <xdr:row>92</xdr:row>
      <xdr:rowOff>28466</xdr:rowOff>
    </xdr:to>
    <xdr:sp macro="" textlink="">
      <xdr:nvSpPr>
        <xdr:cNvPr id="260" name="楕円 259"/>
        <xdr:cNvSpPr/>
      </xdr:nvSpPr>
      <xdr:spPr>
        <a:xfrm>
          <a:off x="1968500" y="157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44993</xdr:rowOff>
    </xdr:from>
    <xdr:ext cx="599010" cy="259045"/>
    <xdr:sp macro="" textlink="">
      <xdr:nvSpPr>
        <xdr:cNvPr id="261" name="テキスト ボックス 260"/>
        <xdr:cNvSpPr txBox="1"/>
      </xdr:nvSpPr>
      <xdr:spPr>
        <a:xfrm>
          <a:off x="1719795" y="154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114209</xdr:rowOff>
    </xdr:from>
    <xdr:to>
      <xdr:col>6</xdr:col>
      <xdr:colOff>38100</xdr:colOff>
      <xdr:row>94</xdr:row>
      <xdr:rowOff>44359</xdr:rowOff>
    </xdr:to>
    <xdr:sp macro="" textlink="">
      <xdr:nvSpPr>
        <xdr:cNvPr id="262" name="楕円 261"/>
        <xdr:cNvSpPr/>
      </xdr:nvSpPr>
      <xdr:spPr>
        <a:xfrm>
          <a:off x="1079500" y="160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60886</xdr:rowOff>
    </xdr:from>
    <xdr:ext cx="599010" cy="259045"/>
    <xdr:sp macro="" textlink="">
      <xdr:nvSpPr>
        <xdr:cNvPr id="263" name="テキスト ボックス 262"/>
        <xdr:cNvSpPr txBox="1"/>
      </xdr:nvSpPr>
      <xdr:spPr>
        <a:xfrm>
          <a:off x="830795" y="1583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5" name="直線コネクタ 284"/>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8" name="労働費最大値テキスト"/>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9" name="直線コネクタ 288"/>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157302</xdr:rowOff>
    </xdr:from>
    <xdr:to>
      <xdr:col>55</xdr:col>
      <xdr:colOff>0</xdr:colOff>
      <xdr:row>34</xdr:row>
      <xdr:rowOff>35230</xdr:rowOff>
    </xdr:to>
    <xdr:cxnSp macro="">
      <xdr:nvCxnSpPr>
        <xdr:cNvPr id="290" name="直線コネクタ 289"/>
        <xdr:cNvCxnSpPr/>
      </xdr:nvCxnSpPr>
      <xdr:spPr>
        <a:xfrm flipV="1">
          <a:off x="9639300" y="5472252"/>
          <a:ext cx="838200" cy="3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124248</xdr:rowOff>
    </xdr:from>
    <xdr:ext cx="378565" cy="259045"/>
    <xdr:sp macro="" textlink="">
      <xdr:nvSpPr>
        <xdr:cNvPr id="291" name="労働費平均値テキスト"/>
        <xdr:cNvSpPr txBox="1"/>
      </xdr:nvSpPr>
      <xdr:spPr>
        <a:xfrm>
          <a:off x="10528300" y="6467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92" name="フローチャート: 判断 291"/>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116383</xdr:rowOff>
    </xdr:from>
    <xdr:to>
      <xdr:col>50</xdr:col>
      <xdr:colOff>114300</xdr:colOff>
      <xdr:row>34</xdr:row>
      <xdr:rowOff>35230</xdr:rowOff>
    </xdr:to>
    <xdr:cxnSp macro="">
      <xdr:nvCxnSpPr>
        <xdr:cNvPr id="293" name="直線コネクタ 292"/>
        <xdr:cNvCxnSpPr/>
      </xdr:nvCxnSpPr>
      <xdr:spPr>
        <a:xfrm>
          <a:off x="8750300" y="5431333"/>
          <a:ext cx="889000" cy="4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4" name="フローチャート: 判断 293"/>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88816</xdr:rowOff>
    </xdr:from>
    <xdr:ext cx="378565" cy="259045"/>
    <xdr:sp macro="" textlink="">
      <xdr:nvSpPr>
        <xdr:cNvPr id="295" name="テキスト ボックス 294"/>
        <xdr:cNvSpPr txBox="1"/>
      </xdr:nvSpPr>
      <xdr:spPr>
        <a:xfrm>
          <a:off x="9450017" y="66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116383</xdr:rowOff>
    </xdr:from>
    <xdr:to>
      <xdr:col>45</xdr:col>
      <xdr:colOff>177800</xdr:colOff>
      <xdr:row>33</xdr:row>
      <xdr:rowOff>151130</xdr:rowOff>
    </xdr:to>
    <xdr:cxnSp macro="">
      <xdr:nvCxnSpPr>
        <xdr:cNvPr id="296" name="直線コネクタ 295"/>
        <xdr:cNvCxnSpPr/>
      </xdr:nvCxnSpPr>
      <xdr:spPr>
        <a:xfrm flipV="1">
          <a:off x="7861300" y="543133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7" name="フローチャート: 判断 296"/>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59326</xdr:rowOff>
    </xdr:from>
    <xdr:ext cx="378565" cy="259045"/>
    <xdr:sp macro="" textlink="">
      <xdr:nvSpPr>
        <xdr:cNvPr id="298" name="テキスト ボックス 297"/>
        <xdr:cNvSpPr txBox="1"/>
      </xdr:nvSpPr>
      <xdr:spPr>
        <a:xfrm>
          <a:off x="8561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106325</xdr:rowOff>
    </xdr:from>
    <xdr:to>
      <xdr:col>41</xdr:col>
      <xdr:colOff>50800</xdr:colOff>
      <xdr:row>33</xdr:row>
      <xdr:rowOff>151130</xdr:rowOff>
    </xdr:to>
    <xdr:cxnSp macro="">
      <xdr:nvCxnSpPr>
        <xdr:cNvPr id="299" name="直線コネクタ 298"/>
        <xdr:cNvCxnSpPr/>
      </xdr:nvCxnSpPr>
      <xdr:spPr>
        <a:xfrm>
          <a:off x="6972300" y="576417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300" name="フローチャート: 判断 299"/>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92701</xdr:rowOff>
    </xdr:from>
    <xdr:ext cx="378565" cy="259045"/>
    <xdr:sp macro="" textlink="">
      <xdr:nvSpPr>
        <xdr:cNvPr id="301" name="テキスト ボックス 300"/>
        <xdr:cNvSpPr txBox="1"/>
      </xdr:nvSpPr>
      <xdr:spPr>
        <a:xfrm>
          <a:off x="7672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2" name="フローチャート: 判断 301"/>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03" name="テキスト ボックス 302"/>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106502</xdr:rowOff>
    </xdr:from>
    <xdr:to>
      <xdr:col>55</xdr:col>
      <xdr:colOff>50800</xdr:colOff>
      <xdr:row>32</xdr:row>
      <xdr:rowOff>36652</xdr:rowOff>
    </xdr:to>
    <xdr:sp macro="" textlink="">
      <xdr:nvSpPr>
        <xdr:cNvPr id="309" name="楕円 308"/>
        <xdr:cNvSpPr/>
      </xdr:nvSpPr>
      <xdr:spPr>
        <a:xfrm>
          <a:off x="10426700" y="54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59529</xdr:rowOff>
    </xdr:from>
    <xdr:ext cx="469744" cy="259045"/>
    <xdr:sp macro="" textlink="">
      <xdr:nvSpPr>
        <xdr:cNvPr id="310" name="労働費該当値テキスト"/>
        <xdr:cNvSpPr txBox="1"/>
      </xdr:nvSpPr>
      <xdr:spPr>
        <a:xfrm>
          <a:off x="10528300" y="537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155880</xdr:rowOff>
    </xdr:from>
    <xdr:to>
      <xdr:col>50</xdr:col>
      <xdr:colOff>165100</xdr:colOff>
      <xdr:row>34</xdr:row>
      <xdr:rowOff>86030</xdr:rowOff>
    </xdr:to>
    <xdr:sp macro="" textlink="">
      <xdr:nvSpPr>
        <xdr:cNvPr id="311" name="楕円 310"/>
        <xdr:cNvSpPr/>
      </xdr:nvSpPr>
      <xdr:spPr>
        <a:xfrm>
          <a:off x="9588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102557</xdr:rowOff>
    </xdr:from>
    <xdr:ext cx="469744" cy="259045"/>
    <xdr:sp macro="" textlink="">
      <xdr:nvSpPr>
        <xdr:cNvPr id="312" name="テキスト ボックス 311"/>
        <xdr:cNvSpPr txBox="1"/>
      </xdr:nvSpPr>
      <xdr:spPr>
        <a:xfrm>
          <a:off x="9404428" y="55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65583</xdr:rowOff>
    </xdr:from>
    <xdr:to>
      <xdr:col>46</xdr:col>
      <xdr:colOff>38100</xdr:colOff>
      <xdr:row>31</xdr:row>
      <xdr:rowOff>167183</xdr:rowOff>
    </xdr:to>
    <xdr:sp macro="" textlink="">
      <xdr:nvSpPr>
        <xdr:cNvPr id="313" name="楕円 312"/>
        <xdr:cNvSpPr/>
      </xdr:nvSpPr>
      <xdr:spPr>
        <a:xfrm>
          <a:off x="8699500" y="53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12260</xdr:rowOff>
    </xdr:from>
    <xdr:ext cx="469744" cy="259045"/>
    <xdr:sp macro="" textlink="">
      <xdr:nvSpPr>
        <xdr:cNvPr id="314" name="テキスト ボックス 313"/>
        <xdr:cNvSpPr txBox="1"/>
      </xdr:nvSpPr>
      <xdr:spPr>
        <a:xfrm>
          <a:off x="8515428" y="515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100330</xdr:rowOff>
    </xdr:from>
    <xdr:to>
      <xdr:col>41</xdr:col>
      <xdr:colOff>101600</xdr:colOff>
      <xdr:row>34</xdr:row>
      <xdr:rowOff>30480</xdr:rowOff>
    </xdr:to>
    <xdr:sp macro="" textlink="">
      <xdr:nvSpPr>
        <xdr:cNvPr id="315" name="楕円 314"/>
        <xdr:cNvSpPr/>
      </xdr:nvSpPr>
      <xdr:spPr>
        <a:xfrm>
          <a:off x="7810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47007</xdr:rowOff>
    </xdr:from>
    <xdr:ext cx="469744" cy="259045"/>
    <xdr:sp macro="" textlink="">
      <xdr:nvSpPr>
        <xdr:cNvPr id="316" name="テキスト ボックス 315"/>
        <xdr:cNvSpPr txBox="1"/>
      </xdr:nvSpPr>
      <xdr:spPr>
        <a:xfrm>
          <a:off x="7626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55525</xdr:rowOff>
    </xdr:from>
    <xdr:to>
      <xdr:col>36</xdr:col>
      <xdr:colOff>165100</xdr:colOff>
      <xdr:row>33</xdr:row>
      <xdr:rowOff>157125</xdr:rowOff>
    </xdr:to>
    <xdr:sp macro="" textlink="">
      <xdr:nvSpPr>
        <xdr:cNvPr id="317" name="楕円 316"/>
        <xdr:cNvSpPr/>
      </xdr:nvSpPr>
      <xdr:spPr>
        <a:xfrm>
          <a:off x="6921500" y="57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2202</xdr:rowOff>
    </xdr:from>
    <xdr:ext cx="469744" cy="259045"/>
    <xdr:sp macro="" textlink="">
      <xdr:nvSpPr>
        <xdr:cNvPr id="318" name="テキスト ボックス 317"/>
        <xdr:cNvSpPr txBox="1"/>
      </xdr:nvSpPr>
      <xdr:spPr>
        <a:xfrm>
          <a:off x="6737428" y="54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144304</xdr:rowOff>
    </xdr:from>
    <xdr:to>
      <xdr:col>54</xdr:col>
      <xdr:colOff>189865</xdr:colOff>
      <xdr:row>58</xdr:row>
      <xdr:rowOff>11368</xdr:rowOff>
    </xdr:to>
    <xdr:cxnSp macro="">
      <xdr:nvCxnSpPr>
        <xdr:cNvPr id="340" name="直線コネクタ 339"/>
        <xdr:cNvCxnSpPr/>
      </xdr:nvCxnSpPr>
      <xdr:spPr>
        <a:xfrm flipV="1">
          <a:off x="10475595" y="9574054"/>
          <a:ext cx="1270" cy="38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15195</xdr:rowOff>
    </xdr:from>
    <xdr:ext cx="534377" cy="259045"/>
    <xdr:sp macro="" textlink="">
      <xdr:nvSpPr>
        <xdr:cNvPr id="341" name="農林水産業費最小値テキスト"/>
        <xdr:cNvSpPr txBox="1"/>
      </xdr:nvSpPr>
      <xdr:spPr>
        <a:xfrm>
          <a:off x="10528300" y="99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11368</xdr:rowOff>
    </xdr:from>
    <xdr:to>
      <xdr:col>55</xdr:col>
      <xdr:colOff>88900</xdr:colOff>
      <xdr:row>58</xdr:row>
      <xdr:rowOff>11368</xdr:rowOff>
    </xdr:to>
    <xdr:cxnSp macro="">
      <xdr:nvCxnSpPr>
        <xdr:cNvPr id="342" name="直線コネクタ 341"/>
        <xdr:cNvCxnSpPr/>
      </xdr:nvCxnSpPr>
      <xdr:spPr>
        <a:xfrm>
          <a:off x="10388600" y="99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90981</xdr:rowOff>
    </xdr:from>
    <xdr:ext cx="599010" cy="259045"/>
    <xdr:sp macro="" textlink="">
      <xdr:nvSpPr>
        <xdr:cNvPr id="343" name="農林水産業費最大値テキスト"/>
        <xdr:cNvSpPr txBox="1"/>
      </xdr:nvSpPr>
      <xdr:spPr>
        <a:xfrm>
          <a:off x="10528300" y="934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144304</xdr:rowOff>
    </xdr:from>
    <xdr:to>
      <xdr:col>55</xdr:col>
      <xdr:colOff>88900</xdr:colOff>
      <xdr:row>55</xdr:row>
      <xdr:rowOff>144304</xdr:rowOff>
    </xdr:to>
    <xdr:cxnSp macro="">
      <xdr:nvCxnSpPr>
        <xdr:cNvPr id="344" name="直線コネクタ 343"/>
        <xdr:cNvCxnSpPr/>
      </xdr:nvCxnSpPr>
      <xdr:spPr>
        <a:xfrm>
          <a:off x="10388600" y="9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157225</xdr:rowOff>
    </xdr:from>
    <xdr:to>
      <xdr:col>55</xdr:col>
      <xdr:colOff>0</xdr:colOff>
      <xdr:row>57</xdr:row>
      <xdr:rowOff>3395</xdr:rowOff>
    </xdr:to>
    <xdr:cxnSp macro="">
      <xdr:nvCxnSpPr>
        <xdr:cNvPr id="345" name="直線コネクタ 344"/>
        <xdr:cNvCxnSpPr/>
      </xdr:nvCxnSpPr>
      <xdr:spPr>
        <a:xfrm>
          <a:off x="9639300" y="9758425"/>
          <a:ext cx="8382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142161</xdr:rowOff>
    </xdr:from>
    <xdr:ext cx="534377" cy="259045"/>
    <xdr:sp macro="" textlink="">
      <xdr:nvSpPr>
        <xdr:cNvPr id="346" name="農林水産業費平均値テキスト"/>
        <xdr:cNvSpPr txBox="1"/>
      </xdr:nvSpPr>
      <xdr:spPr>
        <a:xfrm>
          <a:off x="10528300" y="974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163734</xdr:rowOff>
    </xdr:from>
    <xdr:to>
      <xdr:col>55</xdr:col>
      <xdr:colOff>50800</xdr:colOff>
      <xdr:row>57</xdr:row>
      <xdr:rowOff>93884</xdr:rowOff>
    </xdr:to>
    <xdr:sp macro="" textlink="">
      <xdr:nvSpPr>
        <xdr:cNvPr id="347" name="フローチャート: 判断 346"/>
        <xdr:cNvSpPr/>
      </xdr:nvSpPr>
      <xdr:spPr>
        <a:xfrm>
          <a:off x="10426700" y="976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107833</xdr:rowOff>
    </xdr:from>
    <xdr:to>
      <xdr:col>50</xdr:col>
      <xdr:colOff>114300</xdr:colOff>
      <xdr:row>56</xdr:row>
      <xdr:rowOff>157225</xdr:rowOff>
    </xdr:to>
    <xdr:cxnSp macro="">
      <xdr:nvCxnSpPr>
        <xdr:cNvPr id="348" name="直線コネクタ 347"/>
        <xdr:cNvCxnSpPr/>
      </xdr:nvCxnSpPr>
      <xdr:spPr>
        <a:xfrm>
          <a:off x="8750300" y="8851783"/>
          <a:ext cx="889000" cy="9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135315</xdr:rowOff>
    </xdr:from>
    <xdr:to>
      <xdr:col>50</xdr:col>
      <xdr:colOff>165100</xdr:colOff>
      <xdr:row>57</xdr:row>
      <xdr:rowOff>65465</xdr:rowOff>
    </xdr:to>
    <xdr:sp macro="" textlink="">
      <xdr:nvSpPr>
        <xdr:cNvPr id="349" name="フローチャート: 判断 348"/>
        <xdr:cNvSpPr/>
      </xdr:nvSpPr>
      <xdr:spPr>
        <a:xfrm>
          <a:off x="9588500" y="973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56592</xdr:rowOff>
    </xdr:from>
    <xdr:ext cx="534377" cy="259045"/>
    <xdr:sp macro="" textlink="">
      <xdr:nvSpPr>
        <xdr:cNvPr id="350" name="テキスト ボックス 349"/>
        <xdr:cNvSpPr txBox="1"/>
      </xdr:nvSpPr>
      <xdr:spPr>
        <a:xfrm>
          <a:off x="9372111" y="98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107833</xdr:rowOff>
    </xdr:from>
    <xdr:to>
      <xdr:col>45</xdr:col>
      <xdr:colOff>177800</xdr:colOff>
      <xdr:row>57</xdr:row>
      <xdr:rowOff>79491</xdr:rowOff>
    </xdr:to>
    <xdr:cxnSp macro="">
      <xdr:nvCxnSpPr>
        <xdr:cNvPr id="351" name="直線コネクタ 350"/>
        <xdr:cNvCxnSpPr/>
      </xdr:nvCxnSpPr>
      <xdr:spPr>
        <a:xfrm flipV="1">
          <a:off x="7861300" y="8851783"/>
          <a:ext cx="889000" cy="100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66346</xdr:rowOff>
    </xdr:from>
    <xdr:to>
      <xdr:col>46</xdr:col>
      <xdr:colOff>38100</xdr:colOff>
      <xdr:row>56</xdr:row>
      <xdr:rowOff>167946</xdr:rowOff>
    </xdr:to>
    <xdr:sp macro="" textlink="">
      <xdr:nvSpPr>
        <xdr:cNvPr id="352" name="フローチャート: 判断 351"/>
        <xdr:cNvSpPr/>
      </xdr:nvSpPr>
      <xdr:spPr>
        <a:xfrm>
          <a:off x="86995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3" name="テキスト ボックス 352"/>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13284</xdr:rowOff>
    </xdr:from>
    <xdr:to>
      <xdr:col>41</xdr:col>
      <xdr:colOff>50800</xdr:colOff>
      <xdr:row>57</xdr:row>
      <xdr:rowOff>79491</xdr:rowOff>
    </xdr:to>
    <xdr:cxnSp macro="">
      <xdr:nvCxnSpPr>
        <xdr:cNvPr id="354" name="直線コネクタ 353"/>
        <xdr:cNvCxnSpPr/>
      </xdr:nvCxnSpPr>
      <xdr:spPr>
        <a:xfrm>
          <a:off x="6972300" y="9785934"/>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5" name="フローチャート: 判断 354"/>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32944</xdr:rowOff>
    </xdr:from>
    <xdr:ext cx="534377" cy="259045"/>
    <xdr:sp macro="" textlink="">
      <xdr:nvSpPr>
        <xdr:cNvPr id="356" name="テキスト ボックス 355"/>
        <xdr:cNvSpPr txBox="1"/>
      </xdr:nvSpPr>
      <xdr:spPr>
        <a:xfrm>
          <a:off x="7594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7" name="フローチャート: 判断 356"/>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54098</xdr:rowOff>
    </xdr:from>
    <xdr:ext cx="534377" cy="259045"/>
    <xdr:sp macro="" textlink="">
      <xdr:nvSpPr>
        <xdr:cNvPr id="358" name="テキスト ボックス 357"/>
        <xdr:cNvSpPr txBox="1"/>
      </xdr:nvSpPr>
      <xdr:spPr>
        <a:xfrm>
          <a:off x="6705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124045</xdr:rowOff>
    </xdr:from>
    <xdr:to>
      <xdr:col>55</xdr:col>
      <xdr:colOff>50800</xdr:colOff>
      <xdr:row>57</xdr:row>
      <xdr:rowOff>54195</xdr:rowOff>
    </xdr:to>
    <xdr:sp macro="" textlink="">
      <xdr:nvSpPr>
        <xdr:cNvPr id="364" name="楕円 363"/>
        <xdr:cNvSpPr/>
      </xdr:nvSpPr>
      <xdr:spPr>
        <a:xfrm>
          <a:off x="10426700" y="97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146922</xdr:rowOff>
    </xdr:from>
    <xdr:ext cx="534377" cy="259045"/>
    <xdr:sp macro="" textlink="">
      <xdr:nvSpPr>
        <xdr:cNvPr id="365" name="農林水産業費該当値テキスト"/>
        <xdr:cNvSpPr txBox="1"/>
      </xdr:nvSpPr>
      <xdr:spPr>
        <a:xfrm>
          <a:off x="10528300" y="95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106425</xdr:rowOff>
    </xdr:from>
    <xdr:to>
      <xdr:col>50</xdr:col>
      <xdr:colOff>165100</xdr:colOff>
      <xdr:row>57</xdr:row>
      <xdr:rowOff>36575</xdr:rowOff>
    </xdr:to>
    <xdr:sp macro="" textlink="">
      <xdr:nvSpPr>
        <xdr:cNvPr id="366" name="楕円 365"/>
        <xdr:cNvSpPr/>
      </xdr:nvSpPr>
      <xdr:spPr>
        <a:xfrm>
          <a:off x="9588500" y="9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53102</xdr:rowOff>
    </xdr:from>
    <xdr:ext cx="534377" cy="259045"/>
    <xdr:sp macro="" textlink="">
      <xdr:nvSpPr>
        <xdr:cNvPr id="367" name="テキスト ボックス 366"/>
        <xdr:cNvSpPr txBox="1"/>
      </xdr:nvSpPr>
      <xdr:spPr>
        <a:xfrm>
          <a:off x="9372111" y="94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57033</xdr:rowOff>
    </xdr:from>
    <xdr:to>
      <xdr:col>46</xdr:col>
      <xdr:colOff>38100</xdr:colOff>
      <xdr:row>51</xdr:row>
      <xdr:rowOff>158633</xdr:rowOff>
    </xdr:to>
    <xdr:sp macro="" textlink="">
      <xdr:nvSpPr>
        <xdr:cNvPr id="368" name="楕円 367"/>
        <xdr:cNvSpPr/>
      </xdr:nvSpPr>
      <xdr:spPr>
        <a:xfrm>
          <a:off x="8699500" y="88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3710</xdr:rowOff>
    </xdr:from>
    <xdr:ext cx="599010" cy="259045"/>
    <xdr:sp macro="" textlink="">
      <xdr:nvSpPr>
        <xdr:cNvPr id="369" name="テキスト ボックス 368"/>
        <xdr:cNvSpPr txBox="1"/>
      </xdr:nvSpPr>
      <xdr:spPr>
        <a:xfrm>
          <a:off x="8450795" y="857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28691</xdr:rowOff>
    </xdr:from>
    <xdr:to>
      <xdr:col>41</xdr:col>
      <xdr:colOff>101600</xdr:colOff>
      <xdr:row>57</xdr:row>
      <xdr:rowOff>130291</xdr:rowOff>
    </xdr:to>
    <xdr:sp macro="" textlink="">
      <xdr:nvSpPr>
        <xdr:cNvPr id="370" name="楕円 369"/>
        <xdr:cNvSpPr/>
      </xdr:nvSpPr>
      <xdr:spPr>
        <a:xfrm>
          <a:off x="7810500" y="98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121418</xdr:rowOff>
    </xdr:from>
    <xdr:ext cx="534377" cy="259045"/>
    <xdr:sp macro="" textlink="">
      <xdr:nvSpPr>
        <xdr:cNvPr id="371" name="テキスト ボックス 370"/>
        <xdr:cNvSpPr txBox="1"/>
      </xdr:nvSpPr>
      <xdr:spPr>
        <a:xfrm>
          <a:off x="7594111" y="98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133934</xdr:rowOff>
    </xdr:from>
    <xdr:to>
      <xdr:col>36</xdr:col>
      <xdr:colOff>165100</xdr:colOff>
      <xdr:row>57</xdr:row>
      <xdr:rowOff>64084</xdr:rowOff>
    </xdr:to>
    <xdr:sp macro="" textlink="">
      <xdr:nvSpPr>
        <xdr:cNvPr id="372" name="楕円 371"/>
        <xdr:cNvSpPr/>
      </xdr:nvSpPr>
      <xdr:spPr>
        <a:xfrm>
          <a:off x="6921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55211</xdr:rowOff>
    </xdr:from>
    <xdr:ext cx="534377" cy="259045"/>
    <xdr:sp macro="" textlink="">
      <xdr:nvSpPr>
        <xdr:cNvPr id="373" name="テキスト ボックス 372"/>
        <xdr:cNvSpPr txBox="1"/>
      </xdr:nvSpPr>
      <xdr:spPr>
        <a:xfrm>
          <a:off x="6705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6" name="テキスト ボックス 385"/>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8" name="直線コネクタ 397"/>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399" name="商工費最小値テキスト"/>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0" name="直線コネクタ 399"/>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1" name="商工費最大値テキスト"/>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2" name="直線コネクタ 401"/>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146253</xdr:rowOff>
    </xdr:from>
    <xdr:to>
      <xdr:col>55</xdr:col>
      <xdr:colOff>0</xdr:colOff>
      <xdr:row>73</xdr:row>
      <xdr:rowOff>13360</xdr:rowOff>
    </xdr:to>
    <xdr:cxnSp macro="">
      <xdr:nvCxnSpPr>
        <xdr:cNvPr id="403" name="直線コネクタ 402"/>
        <xdr:cNvCxnSpPr/>
      </xdr:nvCxnSpPr>
      <xdr:spPr>
        <a:xfrm flipV="1">
          <a:off x="9639300" y="12490653"/>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55668</xdr:rowOff>
    </xdr:from>
    <xdr:ext cx="534377" cy="259045"/>
    <xdr:sp macro="" textlink="">
      <xdr:nvSpPr>
        <xdr:cNvPr id="404" name="商工費平均値テキスト"/>
        <xdr:cNvSpPr txBox="1"/>
      </xdr:nvSpPr>
      <xdr:spPr>
        <a:xfrm>
          <a:off x="10528300" y="127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5" name="フローチャート: 判断 404"/>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13360</xdr:rowOff>
    </xdr:from>
    <xdr:to>
      <xdr:col>50</xdr:col>
      <xdr:colOff>114300</xdr:colOff>
      <xdr:row>73</xdr:row>
      <xdr:rowOff>50470</xdr:rowOff>
    </xdr:to>
    <xdr:cxnSp macro="">
      <xdr:nvCxnSpPr>
        <xdr:cNvPr id="406" name="直線コネクタ 405"/>
        <xdr:cNvCxnSpPr/>
      </xdr:nvCxnSpPr>
      <xdr:spPr>
        <a:xfrm flipV="1">
          <a:off x="8750300" y="12529210"/>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7" name="フローチャート: 判断 406"/>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8" name="テキスト ボックス 407"/>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50470</xdr:rowOff>
    </xdr:from>
    <xdr:to>
      <xdr:col>45</xdr:col>
      <xdr:colOff>177800</xdr:colOff>
      <xdr:row>76</xdr:row>
      <xdr:rowOff>88836</xdr:rowOff>
    </xdr:to>
    <xdr:cxnSp macro="">
      <xdr:nvCxnSpPr>
        <xdr:cNvPr id="409" name="直線コネクタ 408"/>
        <xdr:cNvCxnSpPr/>
      </xdr:nvCxnSpPr>
      <xdr:spPr>
        <a:xfrm flipV="1">
          <a:off x="7861300" y="12566320"/>
          <a:ext cx="889000" cy="5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0" name="フローチャート: 判断 409"/>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53344</xdr:rowOff>
    </xdr:from>
    <xdr:ext cx="534377" cy="259045"/>
    <xdr:sp macro="" textlink="">
      <xdr:nvSpPr>
        <xdr:cNvPr id="411" name="テキスト ボックス 410"/>
        <xdr:cNvSpPr txBox="1"/>
      </xdr:nvSpPr>
      <xdr:spPr>
        <a:xfrm>
          <a:off x="8483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88836</xdr:rowOff>
    </xdr:from>
    <xdr:to>
      <xdr:col>41</xdr:col>
      <xdr:colOff>50800</xdr:colOff>
      <xdr:row>77</xdr:row>
      <xdr:rowOff>10389</xdr:rowOff>
    </xdr:to>
    <xdr:cxnSp macro="">
      <xdr:nvCxnSpPr>
        <xdr:cNvPr id="412" name="直線コネクタ 411"/>
        <xdr:cNvCxnSpPr/>
      </xdr:nvCxnSpPr>
      <xdr:spPr>
        <a:xfrm flipV="1">
          <a:off x="6972300" y="13119036"/>
          <a:ext cx="889000" cy="9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3" name="フローチャート: 判断 412"/>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106710</xdr:rowOff>
    </xdr:from>
    <xdr:ext cx="534377" cy="259045"/>
    <xdr:sp macro="" textlink="">
      <xdr:nvSpPr>
        <xdr:cNvPr id="414" name="テキスト ボックス 413"/>
        <xdr:cNvSpPr txBox="1"/>
      </xdr:nvSpPr>
      <xdr:spPr>
        <a:xfrm>
          <a:off x="7594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5" name="フローチャート: 判断 414"/>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6" name="テキスト ボックス 415"/>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95453</xdr:rowOff>
    </xdr:from>
    <xdr:to>
      <xdr:col>55</xdr:col>
      <xdr:colOff>50800</xdr:colOff>
      <xdr:row>73</xdr:row>
      <xdr:rowOff>25603</xdr:rowOff>
    </xdr:to>
    <xdr:sp macro="" textlink="">
      <xdr:nvSpPr>
        <xdr:cNvPr id="422" name="楕円 421"/>
        <xdr:cNvSpPr/>
      </xdr:nvSpPr>
      <xdr:spPr>
        <a:xfrm>
          <a:off x="10426700" y="124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118330</xdr:rowOff>
    </xdr:from>
    <xdr:ext cx="534377" cy="259045"/>
    <xdr:sp macro="" textlink="">
      <xdr:nvSpPr>
        <xdr:cNvPr id="423" name="商工費該当値テキスト"/>
        <xdr:cNvSpPr txBox="1"/>
      </xdr:nvSpPr>
      <xdr:spPr>
        <a:xfrm>
          <a:off x="10528300" y="122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134010</xdr:rowOff>
    </xdr:from>
    <xdr:to>
      <xdr:col>50</xdr:col>
      <xdr:colOff>165100</xdr:colOff>
      <xdr:row>73</xdr:row>
      <xdr:rowOff>64160</xdr:rowOff>
    </xdr:to>
    <xdr:sp macro="" textlink="">
      <xdr:nvSpPr>
        <xdr:cNvPr id="424" name="楕円 423"/>
        <xdr:cNvSpPr/>
      </xdr:nvSpPr>
      <xdr:spPr>
        <a:xfrm>
          <a:off x="9588500" y="12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80687</xdr:rowOff>
    </xdr:from>
    <xdr:ext cx="534377" cy="259045"/>
    <xdr:sp macro="" textlink="">
      <xdr:nvSpPr>
        <xdr:cNvPr id="425" name="テキスト ボックス 424"/>
        <xdr:cNvSpPr txBox="1"/>
      </xdr:nvSpPr>
      <xdr:spPr>
        <a:xfrm>
          <a:off x="9372111" y="122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171120</xdr:rowOff>
    </xdr:from>
    <xdr:to>
      <xdr:col>46</xdr:col>
      <xdr:colOff>38100</xdr:colOff>
      <xdr:row>73</xdr:row>
      <xdr:rowOff>101270</xdr:rowOff>
    </xdr:to>
    <xdr:sp macro="" textlink="">
      <xdr:nvSpPr>
        <xdr:cNvPr id="426" name="楕円 425"/>
        <xdr:cNvSpPr/>
      </xdr:nvSpPr>
      <xdr:spPr>
        <a:xfrm>
          <a:off x="8699500" y="125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117797</xdr:rowOff>
    </xdr:from>
    <xdr:ext cx="534377" cy="259045"/>
    <xdr:sp macro="" textlink="">
      <xdr:nvSpPr>
        <xdr:cNvPr id="427" name="テキスト ボックス 426"/>
        <xdr:cNvSpPr txBox="1"/>
      </xdr:nvSpPr>
      <xdr:spPr>
        <a:xfrm>
          <a:off x="8483111" y="122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38036</xdr:rowOff>
    </xdr:from>
    <xdr:to>
      <xdr:col>41</xdr:col>
      <xdr:colOff>101600</xdr:colOff>
      <xdr:row>76</xdr:row>
      <xdr:rowOff>139636</xdr:rowOff>
    </xdr:to>
    <xdr:sp macro="" textlink="">
      <xdr:nvSpPr>
        <xdr:cNvPr id="428" name="楕円 427"/>
        <xdr:cNvSpPr/>
      </xdr:nvSpPr>
      <xdr:spPr>
        <a:xfrm>
          <a:off x="7810500" y="13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130763</xdr:rowOff>
    </xdr:from>
    <xdr:ext cx="534377" cy="259045"/>
    <xdr:sp macro="" textlink="">
      <xdr:nvSpPr>
        <xdr:cNvPr id="429" name="テキスト ボックス 428"/>
        <xdr:cNvSpPr txBox="1"/>
      </xdr:nvSpPr>
      <xdr:spPr>
        <a:xfrm>
          <a:off x="7594111" y="131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131039</xdr:rowOff>
    </xdr:from>
    <xdr:to>
      <xdr:col>36</xdr:col>
      <xdr:colOff>165100</xdr:colOff>
      <xdr:row>77</xdr:row>
      <xdr:rowOff>61189</xdr:rowOff>
    </xdr:to>
    <xdr:sp macro="" textlink="">
      <xdr:nvSpPr>
        <xdr:cNvPr id="430" name="楕円 429"/>
        <xdr:cNvSpPr/>
      </xdr:nvSpPr>
      <xdr:spPr>
        <a:xfrm>
          <a:off x="69215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52316</xdr:rowOff>
    </xdr:from>
    <xdr:ext cx="534377" cy="259045"/>
    <xdr:sp macro="" textlink="">
      <xdr:nvSpPr>
        <xdr:cNvPr id="431" name="テキスト ボックス 430"/>
        <xdr:cNvSpPr txBox="1"/>
      </xdr:nvSpPr>
      <xdr:spPr>
        <a:xfrm>
          <a:off x="6705111" y="132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59" name="直線コネクタ 458"/>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0" name="土木費最小値テキスト"/>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1" name="直線コネクタ 460"/>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2" name="土木費最大値テキスト"/>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3" name="直線コネクタ 462"/>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133728</xdr:rowOff>
    </xdr:from>
    <xdr:to>
      <xdr:col>55</xdr:col>
      <xdr:colOff>0</xdr:colOff>
      <xdr:row>93</xdr:row>
      <xdr:rowOff>3868</xdr:rowOff>
    </xdr:to>
    <xdr:cxnSp macro="">
      <xdr:nvCxnSpPr>
        <xdr:cNvPr id="464" name="直線コネクタ 463"/>
        <xdr:cNvCxnSpPr/>
      </xdr:nvCxnSpPr>
      <xdr:spPr>
        <a:xfrm flipV="1">
          <a:off x="9639300" y="15564228"/>
          <a:ext cx="838200" cy="3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164768</xdr:rowOff>
    </xdr:from>
    <xdr:ext cx="534377" cy="259045"/>
    <xdr:sp macro="" textlink="">
      <xdr:nvSpPr>
        <xdr:cNvPr id="465" name="土木費平均値テキスト"/>
        <xdr:cNvSpPr txBox="1"/>
      </xdr:nvSpPr>
      <xdr:spPr>
        <a:xfrm>
          <a:off x="10528300" y="1610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6" name="フローチャート: 判断 465"/>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19957</xdr:rowOff>
    </xdr:from>
    <xdr:to>
      <xdr:col>50</xdr:col>
      <xdr:colOff>114300</xdr:colOff>
      <xdr:row>93</xdr:row>
      <xdr:rowOff>3868</xdr:rowOff>
    </xdr:to>
    <xdr:cxnSp macro="">
      <xdr:nvCxnSpPr>
        <xdr:cNvPr id="467" name="直線コネクタ 466"/>
        <xdr:cNvCxnSpPr/>
      </xdr:nvCxnSpPr>
      <xdr:spPr>
        <a:xfrm>
          <a:off x="8750300" y="15621907"/>
          <a:ext cx="889000" cy="3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8" name="フローチャート: 判断 467"/>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134650</xdr:rowOff>
    </xdr:from>
    <xdr:ext cx="534377" cy="259045"/>
    <xdr:sp macro="" textlink="">
      <xdr:nvSpPr>
        <xdr:cNvPr id="469" name="テキスト ボックス 468"/>
        <xdr:cNvSpPr txBox="1"/>
      </xdr:nvSpPr>
      <xdr:spPr>
        <a:xfrm>
          <a:off x="9372111"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19957</xdr:rowOff>
    </xdr:from>
    <xdr:to>
      <xdr:col>45</xdr:col>
      <xdr:colOff>177800</xdr:colOff>
      <xdr:row>92</xdr:row>
      <xdr:rowOff>39159</xdr:rowOff>
    </xdr:to>
    <xdr:cxnSp macro="">
      <xdr:nvCxnSpPr>
        <xdr:cNvPr id="470" name="直線コネクタ 469"/>
        <xdr:cNvCxnSpPr/>
      </xdr:nvCxnSpPr>
      <xdr:spPr>
        <a:xfrm flipV="1">
          <a:off x="7861300" y="15621907"/>
          <a:ext cx="8890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1" name="フローチャート: 判断 470"/>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33151</xdr:rowOff>
    </xdr:from>
    <xdr:ext cx="534377" cy="259045"/>
    <xdr:sp macro="" textlink="">
      <xdr:nvSpPr>
        <xdr:cNvPr id="472" name="テキスト ボックス 471"/>
        <xdr:cNvSpPr txBox="1"/>
      </xdr:nvSpPr>
      <xdr:spPr>
        <a:xfrm>
          <a:off x="8483111" y="163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39159</xdr:rowOff>
    </xdr:from>
    <xdr:to>
      <xdr:col>41</xdr:col>
      <xdr:colOff>50800</xdr:colOff>
      <xdr:row>92</xdr:row>
      <xdr:rowOff>55632</xdr:rowOff>
    </xdr:to>
    <xdr:cxnSp macro="">
      <xdr:nvCxnSpPr>
        <xdr:cNvPr id="473" name="直線コネクタ 472"/>
        <xdr:cNvCxnSpPr/>
      </xdr:nvCxnSpPr>
      <xdr:spPr>
        <a:xfrm flipV="1">
          <a:off x="6972300" y="15812559"/>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4" name="フローチャート: 判断 473"/>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23336</xdr:rowOff>
    </xdr:from>
    <xdr:ext cx="534377" cy="259045"/>
    <xdr:sp macro="" textlink="">
      <xdr:nvSpPr>
        <xdr:cNvPr id="475" name="テキスト ボックス 474"/>
        <xdr:cNvSpPr txBox="1"/>
      </xdr:nvSpPr>
      <xdr:spPr>
        <a:xfrm>
          <a:off x="7594111" y="163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6" name="フローチャート: 判断 475"/>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53226</xdr:rowOff>
    </xdr:from>
    <xdr:ext cx="534377" cy="259045"/>
    <xdr:sp macro="" textlink="">
      <xdr:nvSpPr>
        <xdr:cNvPr id="477" name="テキスト ボックス 476"/>
        <xdr:cNvSpPr txBox="1"/>
      </xdr:nvSpPr>
      <xdr:spPr>
        <a:xfrm>
          <a:off x="6705111" y="16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82928</xdr:rowOff>
    </xdr:from>
    <xdr:to>
      <xdr:col>55</xdr:col>
      <xdr:colOff>50800</xdr:colOff>
      <xdr:row>91</xdr:row>
      <xdr:rowOff>13078</xdr:rowOff>
    </xdr:to>
    <xdr:sp macro="" textlink="">
      <xdr:nvSpPr>
        <xdr:cNvPr id="483" name="楕円 482"/>
        <xdr:cNvSpPr/>
      </xdr:nvSpPr>
      <xdr:spPr>
        <a:xfrm>
          <a:off x="10426700" y="155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14767</xdr:rowOff>
    </xdr:from>
    <xdr:ext cx="599010" cy="259045"/>
    <xdr:sp macro="" textlink="">
      <xdr:nvSpPr>
        <xdr:cNvPr id="484" name="土木費該当値テキスト"/>
        <xdr:cNvSpPr txBox="1"/>
      </xdr:nvSpPr>
      <xdr:spPr>
        <a:xfrm>
          <a:off x="10528300" y="154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124518</xdr:rowOff>
    </xdr:from>
    <xdr:to>
      <xdr:col>50</xdr:col>
      <xdr:colOff>165100</xdr:colOff>
      <xdr:row>93</xdr:row>
      <xdr:rowOff>54668</xdr:rowOff>
    </xdr:to>
    <xdr:sp macro="" textlink="">
      <xdr:nvSpPr>
        <xdr:cNvPr id="485" name="楕円 484"/>
        <xdr:cNvSpPr/>
      </xdr:nvSpPr>
      <xdr:spPr>
        <a:xfrm>
          <a:off x="9588500" y="158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71195</xdr:rowOff>
    </xdr:from>
    <xdr:ext cx="534377" cy="259045"/>
    <xdr:sp macro="" textlink="">
      <xdr:nvSpPr>
        <xdr:cNvPr id="486" name="テキスト ボックス 485"/>
        <xdr:cNvSpPr txBox="1"/>
      </xdr:nvSpPr>
      <xdr:spPr>
        <a:xfrm>
          <a:off x="9372111" y="156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140607</xdr:rowOff>
    </xdr:from>
    <xdr:to>
      <xdr:col>46</xdr:col>
      <xdr:colOff>38100</xdr:colOff>
      <xdr:row>91</xdr:row>
      <xdr:rowOff>70757</xdr:rowOff>
    </xdr:to>
    <xdr:sp macro="" textlink="">
      <xdr:nvSpPr>
        <xdr:cNvPr id="487" name="楕円 486"/>
        <xdr:cNvSpPr/>
      </xdr:nvSpPr>
      <xdr:spPr>
        <a:xfrm>
          <a:off x="8699500" y="15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87284</xdr:rowOff>
    </xdr:from>
    <xdr:ext cx="599010" cy="259045"/>
    <xdr:sp macro="" textlink="">
      <xdr:nvSpPr>
        <xdr:cNvPr id="488" name="テキスト ボックス 487"/>
        <xdr:cNvSpPr txBox="1"/>
      </xdr:nvSpPr>
      <xdr:spPr>
        <a:xfrm>
          <a:off x="8450795" y="153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159809</xdr:rowOff>
    </xdr:from>
    <xdr:to>
      <xdr:col>41</xdr:col>
      <xdr:colOff>101600</xdr:colOff>
      <xdr:row>92</xdr:row>
      <xdr:rowOff>89959</xdr:rowOff>
    </xdr:to>
    <xdr:sp macro="" textlink="">
      <xdr:nvSpPr>
        <xdr:cNvPr id="489" name="楕円 488"/>
        <xdr:cNvSpPr/>
      </xdr:nvSpPr>
      <xdr:spPr>
        <a:xfrm>
          <a:off x="7810500" y="157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106486</xdr:rowOff>
    </xdr:from>
    <xdr:ext cx="534377" cy="259045"/>
    <xdr:sp macro="" textlink="">
      <xdr:nvSpPr>
        <xdr:cNvPr id="490" name="テキスト ボックス 489"/>
        <xdr:cNvSpPr txBox="1"/>
      </xdr:nvSpPr>
      <xdr:spPr>
        <a:xfrm>
          <a:off x="7594111" y="155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4832</xdr:rowOff>
    </xdr:from>
    <xdr:to>
      <xdr:col>36</xdr:col>
      <xdr:colOff>165100</xdr:colOff>
      <xdr:row>92</xdr:row>
      <xdr:rowOff>106432</xdr:rowOff>
    </xdr:to>
    <xdr:sp macro="" textlink="">
      <xdr:nvSpPr>
        <xdr:cNvPr id="491" name="楕円 490"/>
        <xdr:cNvSpPr/>
      </xdr:nvSpPr>
      <xdr:spPr>
        <a:xfrm>
          <a:off x="6921500" y="157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122959</xdr:rowOff>
    </xdr:from>
    <xdr:ext cx="534377" cy="259045"/>
    <xdr:sp macro="" textlink="">
      <xdr:nvSpPr>
        <xdr:cNvPr id="492" name="テキスト ボックス 491"/>
        <xdr:cNvSpPr txBox="1"/>
      </xdr:nvSpPr>
      <xdr:spPr>
        <a:xfrm>
          <a:off x="6705111" y="155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3" name="テキスト ボックス 50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5" name="直線コネクタ 514"/>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6" name="消防費最小値テキスト"/>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7" name="直線コネクタ 516"/>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8" name="消防費最大値テキスト"/>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19" name="直線コネクタ 518"/>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122646</xdr:rowOff>
    </xdr:from>
    <xdr:to>
      <xdr:col>85</xdr:col>
      <xdr:colOff>127000</xdr:colOff>
      <xdr:row>33</xdr:row>
      <xdr:rowOff>160548</xdr:rowOff>
    </xdr:to>
    <xdr:cxnSp macro="">
      <xdr:nvCxnSpPr>
        <xdr:cNvPr id="520" name="直線コネクタ 519"/>
        <xdr:cNvCxnSpPr/>
      </xdr:nvCxnSpPr>
      <xdr:spPr>
        <a:xfrm>
          <a:off x="15481300" y="5609046"/>
          <a:ext cx="8382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130695</xdr:rowOff>
    </xdr:from>
    <xdr:ext cx="534377" cy="259045"/>
    <xdr:sp macro="" textlink="">
      <xdr:nvSpPr>
        <xdr:cNvPr id="521" name="消防費平均値テキスト"/>
        <xdr:cNvSpPr txBox="1"/>
      </xdr:nvSpPr>
      <xdr:spPr>
        <a:xfrm>
          <a:off x="16370300" y="613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2" name="フローチャート: 判断 521"/>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122646</xdr:rowOff>
    </xdr:from>
    <xdr:to>
      <xdr:col>81</xdr:col>
      <xdr:colOff>50800</xdr:colOff>
      <xdr:row>33</xdr:row>
      <xdr:rowOff>97912</xdr:rowOff>
    </xdr:to>
    <xdr:cxnSp macro="">
      <xdr:nvCxnSpPr>
        <xdr:cNvPr id="523" name="直線コネクタ 522"/>
        <xdr:cNvCxnSpPr/>
      </xdr:nvCxnSpPr>
      <xdr:spPr>
        <a:xfrm flipV="1">
          <a:off x="14592300" y="5609046"/>
          <a:ext cx="889000" cy="1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4" name="フローチャート: 判断 523"/>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83238</xdr:rowOff>
    </xdr:from>
    <xdr:ext cx="534377" cy="259045"/>
    <xdr:sp macro="" textlink="">
      <xdr:nvSpPr>
        <xdr:cNvPr id="525" name="テキスト ボックス 524"/>
        <xdr:cNvSpPr txBox="1"/>
      </xdr:nvSpPr>
      <xdr:spPr>
        <a:xfrm>
          <a:off x="15214111" y="60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87854</xdr:rowOff>
    </xdr:from>
    <xdr:to>
      <xdr:col>76</xdr:col>
      <xdr:colOff>114300</xdr:colOff>
      <xdr:row>33</xdr:row>
      <xdr:rowOff>97912</xdr:rowOff>
    </xdr:to>
    <xdr:cxnSp macro="">
      <xdr:nvCxnSpPr>
        <xdr:cNvPr id="526" name="直線コネクタ 525"/>
        <xdr:cNvCxnSpPr/>
      </xdr:nvCxnSpPr>
      <xdr:spPr>
        <a:xfrm>
          <a:off x="13703300" y="574570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7" name="フローチャート: 判断 526"/>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28" name="テキスト ボックス 527"/>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87854</xdr:rowOff>
    </xdr:from>
    <xdr:to>
      <xdr:col>71</xdr:col>
      <xdr:colOff>177800</xdr:colOff>
      <xdr:row>34</xdr:row>
      <xdr:rowOff>119080</xdr:rowOff>
    </xdr:to>
    <xdr:cxnSp macro="">
      <xdr:nvCxnSpPr>
        <xdr:cNvPr id="529" name="直線コネクタ 528"/>
        <xdr:cNvCxnSpPr/>
      </xdr:nvCxnSpPr>
      <xdr:spPr>
        <a:xfrm flipV="1">
          <a:off x="12814300" y="5745704"/>
          <a:ext cx="889000" cy="2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0" name="フローチャート: 判断 529"/>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35003</xdr:rowOff>
    </xdr:from>
    <xdr:ext cx="534377" cy="259045"/>
    <xdr:sp macro="" textlink="">
      <xdr:nvSpPr>
        <xdr:cNvPr id="531" name="テキスト ボックス 530"/>
        <xdr:cNvSpPr txBox="1"/>
      </xdr:nvSpPr>
      <xdr:spPr>
        <a:xfrm>
          <a:off x="13436111" y="620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2" name="フローチャート: 判断 531"/>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17766</xdr:rowOff>
    </xdr:from>
    <xdr:ext cx="534377" cy="259045"/>
    <xdr:sp macro="" textlink="">
      <xdr:nvSpPr>
        <xdr:cNvPr id="533" name="テキスト ボックス 532"/>
        <xdr:cNvSpPr txBox="1"/>
      </xdr:nvSpPr>
      <xdr:spPr>
        <a:xfrm>
          <a:off x="12547111" y="61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109748</xdr:rowOff>
    </xdr:from>
    <xdr:to>
      <xdr:col>85</xdr:col>
      <xdr:colOff>177800</xdr:colOff>
      <xdr:row>34</xdr:row>
      <xdr:rowOff>39898</xdr:rowOff>
    </xdr:to>
    <xdr:sp macro="" textlink="">
      <xdr:nvSpPr>
        <xdr:cNvPr id="539" name="楕円 538"/>
        <xdr:cNvSpPr/>
      </xdr:nvSpPr>
      <xdr:spPr>
        <a:xfrm>
          <a:off x="16268700" y="57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132625</xdr:rowOff>
    </xdr:from>
    <xdr:ext cx="534377" cy="259045"/>
    <xdr:sp macro="" textlink="">
      <xdr:nvSpPr>
        <xdr:cNvPr id="540" name="消防費該当値テキスト"/>
        <xdr:cNvSpPr txBox="1"/>
      </xdr:nvSpPr>
      <xdr:spPr>
        <a:xfrm>
          <a:off x="16370300" y="56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71846</xdr:rowOff>
    </xdr:from>
    <xdr:to>
      <xdr:col>81</xdr:col>
      <xdr:colOff>101600</xdr:colOff>
      <xdr:row>33</xdr:row>
      <xdr:rowOff>1996</xdr:rowOff>
    </xdr:to>
    <xdr:sp macro="" textlink="">
      <xdr:nvSpPr>
        <xdr:cNvPr id="541" name="楕円 540"/>
        <xdr:cNvSpPr/>
      </xdr:nvSpPr>
      <xdr:spPr>
        <a:xfrm>
          <a:off x="15430500" y="55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18523</xdr:rowOff>
    </xdr:from>
    <xdr:ext cx="534377" cy="259045"/>
    <xdr:sp macro="" textlink="">
      <xdr:nvSpPr>
        <xdr:cNvPr id="542" name="テキスト ボックス 541"/>
        <xdr:cNvSpPr txBox="1"/>
      </xdr:nvSpPr>
      <xdr:spPr>
        <a:xfrm>
          <a:off x="15214111" y="53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47112</xdr:rowOff>
    </xdr:from>
    <xdr:to>
      <xdr:col>76</xdr:col>
      <xdr:colOff>165100</xdr:colOff>
      <xdr:row>33</xdr:row>
      <xdr:rowOff>148712</xdr:rowOff>
    </xdr:to>
    <xdr:sp macro="" textlink="">
      <xdr:nvSpPr>
        <xdr:cNvPr id="543" name="楕円 542"/>
        <xdr:cNvSpPr/>
      </xdr:nvSpPr>
      <xdr:spPr>
        <a:xfrm>
          <a:off x="14541500" y="57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165239</xdr:rowOff>
    </xdr:from>
    <xdr:ext cx="534377" cy="259045"/>
    <xdr:sp macro="" textlink="">
      <xdr:nvSpPr>
        <xdr:cNvPr id="544" name="テキスト ボックス 543"/>
        <xdr:cNvSpPr txBox="1"/>
      </xdr:nvSpPr>
      <xdr:spPr>
        <a:xfrm>
          <a:off x="14325111" y="54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37054</xdr:rowOff>
    </xdr:from>
    <xdr:to>
      <xdr:col>72</xdr:col>
      <xdr:colOff>38100</xdr:colOff>
      <xdr:row>33</xdr:row>
      <xdr:rowOff>138654</xdr:rowOff>
    </xdr:to>
    <xdr:sp macro="" textlink="">
      <xdr:nvSpPr>
        <xdr:cNvPr id="545" name="楕円 544"/>
        <xdr:cNvSpPr/>
      </xdr:nvSpPr>
      <xdr:spPr>
        <a:xfrm>
          <a:off x="13652500" y="56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155181</xdr:rowOff>
    </xdr:from>
    <xdr:ext cx="534377" cy="259045"/>
    <xdr:sp macro="" textlink="">
      <xdr:nvSpPr>
        <xdr:cNvPr id="546" name="テキスト ボックス 545"/>
        <xdr:cNvSpPr txBox="1"/>
      </xdr:nvSpPr>
      <xdr:spPr>
        <a:xfrm>
          <a:off x="13436111" y="54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68280</xdr:rowOff>
    </xdr:from>
    <xdr:to>
      <xdr:col>67</xdr:col>
      <xdr:colOff>101600</xdr:colOff>
      <xdr:row>34</xdr:row>
      <xdr:rowOff>169880</xdr:rowOff>
    </xdr:to>
    <xdr:sp macro="" textlink="">
      <xdr:nvSpPr>
        <xdr:cNvPr id="547" name="楕円 546"/>
        <xdr:cNvSpPr/>
      </xdr:nvSpPr>
      <xdr:spPr>
        <a:xfrm>
          <a:off x="12763500" y="58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14957</xdr:rowOff>
    </xdr:from>
    <xdr:ext cx="534377" cy="259045"/>
    <xdr:sp macro="" textlink="">
      <xdr:nvSpPr>
        <xdr:cNvPr id="548" name="テキスト ボックス 547"/>
        <xdr:cNvSpPr txBox="1"/>
      </xdr:nvSpPr>
      <xdr:spPr>
        <a:xfrm>
          <a:off x="12547111" y="56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123107</xdr:rowOff>
    </xdr:from>
    <xdr:to>
      <xdr:col>85</xdr:col>
      <xdr:colOff>126364</xdr:colOff>
      <xdr:row>58</xdr:row>
      <xdr:rowOff>98571</xdr:rowOff>
    </xdr:to>
    <xdr:cxnSp macro="">
      <xdr:nvCxnSpPr>
        <xdr:cNvPr id="573" name="直線コネクタ 572"/>
        <xdr:cNvCxnSpPr/>
      </xdr:nvCxnSpPr>
      <xdr:spPr>
        <a:xfrm flipV="1">
          <a:off x="16317595" y="9038507"/>
          <a:ext cx="1269" cy="100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102398</xdr:rowOff>
    </xdr:from>
    <xdr:ext cx="534377" cy="259045"/>
    <xdr:sp macro="" textlink="">
      <xdr:nvSpPr>
        <xdr:cNvPr id="574" name="教育費最小値テキスト"/>
        <xdr:cNvSpPr txBox="1"/>
      </xdr:nvSpPr>
      <xdr:spPr>
        <a:xfrm>
          <a:off x="16370300" y="100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98571</xdr:rowOff>
    </xdr:from>
    <xdr:to>
      <xdr:col>86</xdr:col>
      <xdr:colOff>25400</xdr:colOff>
      <xdr:row>58</xdr:row>
      <xdr:rowOff>98571</xdr:rowOff>
    </xdr:to>
    <xdr:cxnSp macro="">
      <xdr:nvCxnSpPr>
        <xdr:cNvPr id="575" name="直線コネクタ 574"/>
        <xdr:cNvCxnSpPr/>
      </xdr:nvCxnSpPr>
      <xdr:spPr>
        <a:xfrm>
          <a:off x="16230600" y="1004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69784</xdr:rowOff>
    </xdr:from>
    <xdr:ext cx="534377" cy="259045"/>
    <xdr:sp macro="" textlink="">
      <xdr:nvSpPr>
        <xdr:cNvPr id="576" name="教育費最大値テキスト"/>
        <xdr:cNvSpPr txBox="1"/>
      </xdr:nvSpPr>
      <xdr:spPr>
        <a:xfrm>
          <a:off x="16370300" y="88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123107</xdr:rowOff>
    </xdr:from>
    <xdr:to>
      <xdr:col>86</xdr:col>
      <xdr:colOff>25400</xdr:colOff>
      <xdr:row>52</xdr:row>
      <xdr:rowOff>123107</xdr:rowOff>
    </xdr:to>
    <xdr:cxnSp macro="">
      <xdr:nvCxnSpPr>
        <xdr:cNvPr id="577" name="直線コネクタ 576"/>
        <xdr:cNvCxnSpPr/>
      </xdr:nvCxnSpPr>
      <xdr:spPr>
        <a:xfrm>
          <a:off x="16230600" y="903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3207</xdr:rowOff>
    </xdr:from>
    <xdr:to>
      <xdr:col>85</xdr:col>
      <xdr:colOff>127000</xdr:colOff>
      <xdr:row>57</xdr:row>
      <xdr:rowOff>139509</xdr:rowOff>
    </xdr:to>
    <xdr:cxnSp macro="">
      <xdr:nvCxnSpPr>
        <xdr:cNvPr id="578" name="直線コネクタ 577"/>
        <xdr:cNvCxnSpPr/>
      </xdr:nvCxnSpPr>
      <xdr:spPr>
        <a:xfrm flipV="1">
          <a:off x="15481300" y="9775857"/>
          <a:ext cx="838200" cy="1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32414</xdr:rowOff>
    </xdr:from>
    <xdr:ext cx="534377" cy="259045"/>
    <xdr:sp macro="" textlink="">
      <xdr:nvSpPr>
        <xdr:cNvPr id="579" name="教育費平均値テキスト"/>
        <xdr:cNvSpPr txBox="1"/>
      </xdr:nvSpPr>
      <xdr:spPr>
        <a:xfrm>
          <a:off x="16370300" y="946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9537</xdr:rowOff>
    </xdr:from>
    <xdr:to>
      <xdr:col>85</xdr:col>
      <xdr:colOff>177800</xdr:colOff>
      <xdr:row>56</xdr:row>
      <xdr:rowOff>111137</xdr:rowOff>
    </xdr:to>
    <xdr:sp macro="" textlink="">
      <xdr:nvSpPr>
        <xdr:cNvPr id="580" name="フローチャート: 判断 579"/>
        <xdr:cNvSpPr/>
      </xdr:nvSpPr>
      <xdr:spPr>
        <a:xfrm>
          <a:off x="16268700" y="961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15951</xdr:rowOff>
    </xdr:from>
    <xdr:to>
      <xdr:col>81</xdr:col>
      <xdr:colOff>50800</xdr:colOff>
      <xdr:row>57</xdr:row>
      <xdr:rowOff>139509</xdr:rowOff>
    </xdr:to>
    <xdr:cxnSp macro="">
      <xdr:nvCxnSpPr>
        <xdr:cNvPr id="581" name="直線コネクタ 580"/>
        <xdr:cNvCxnSpPr/>
      </xdr:nvCxnSpPr>
      <xdr:spPr>
        <a:xfrm>
          <a:off x="14592300" y="8931351"/>
          <a:ext cx="889000" cy="9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61982</xdr:rowOff>
    </xdr:from>
    <xdr:to>
      <xdr:col>81</xdr:col>
      <xdr:colOff>101600</xdr:colOff>
      <xdr:row>56</xdr:row>
      <xdr:rowOff>163582</xdr:rowOff>
    </xdr:to>
    <xdr:sp macro="" textlink="">
      <xdr:nvSpPr>
        <xdr:cNvPr id="582" name="フローチャート: 判断 581"/>
        <xdr:cNvSpPr/>
      </xdr:nvSpPr>
      <xdr:spPr>
        <a:xfrm>
          <a:off x="15430500" y="96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8659</xdr:rowOff>
    </xdr:from>
    <xdr:ext cx="534377" cy="259045"/>
    <xdr:sp macro="" textlink="">
      <xdr:nvSpPr>
        <xdr:cNvPr id="583" name="テキスト ボックス 582"/>
        <xdr:cNvSpPr txBox="1"/>
      </xdr:nvSpPr>
      <xdr:spPr>
        <a:xfrm>
          <a:off x="15214111" y="9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37821</xdr:rowOff>
    </xdr:from>
    <xdr:to>
      <xdr:col>76</xdr:col>
      <xdr:colOff>114300</xdr:colOff>
      <xdr:row>52</xdr:row>
      <xdr:rowOff>15951</xdr:rowOff>
    </xdr:to>
    <xdr:cxnSp macro="">
      <xdr:nvCxnSpPr>
        <xdr:cNvPr id="584" name="直線コネクタ 583"/>
        <xdr:cNvCxnSpPr/>
      </xdr:nvCxnSpPr>
      <xdr:spPr>
        <a:xfrm>
          <a:off x="13703300" y="8610321"/>
          <a:ext cx="889000" cy="3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51715</xdr:rowOff>
    </xdr:from>
    <xdr:to>
      <xdr:col>76</xdr:col>
      <xdr:colOff>165100</xdr:colOff>
      <xdr:row>55</xdr:row>
      <xdr:rowOff>153315</xdr:rowOff>
    </xdr:to>
    <xdr:sp macro="" textlink="">
      <xdr:nvSpPr>
        <xdr:cNvPr id="585" name="フローチャート: 判断 584"/>
        <xdr:cNvSpPr/>
      </xdr:nvSpPr>
      <xdr:spPr>
        <a:xfrm>
          <a:off x="1454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144442</xdr:rowOff>
    </xdr:from>
    <xdr:ext cx="534377" cy="259045"/>
    <xdr:sp macro="" textlink="">
      <xdr:nvSpPr>
        <xdr:cNvPr id="586" name="テキスト ボックス 585"/>
        <xdr:cNvSpPr txBox="1"/>
      </xdr:nvSpPr>
      <xdr:spPr>
        <a:xfrm>
          <a:off x="14325111" y="9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37821</xdr:rowOff>
    </xdr:from>
    <xdr:to>
      <xdr:col>71</xdr:col>
      <xdr:colOff>177800</xdr:colOff>
      <xdr:row>57</xdr:row>
      <xdr:rowOff>144634</xdr:rowOff>
    </xdr:to>
    <xdr:cxnSp macro="">
      <xdr:nvCxnSpPr>
        <xdr:cNvPr id="587" name="直線コネクタ 586"/>
        <xdr:cNvCxnSpPr/>
      </xdr:nvCxnSpPr>
      <xdr:spPr>
        <a:xfrm flipV="1">
          <a:off x="12814300" y="8610321"/>
          <a:ext cx="889000" cy="13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34112</xdr:rowOff>
    </xdr:from>
    <xdr:to>
      <xdr:col>72</xdr:col>
      <xdr:colOff>38100</xdr:colOff>
      <xdr:row>55</xdr:row>
      <xdr:rowOff>135712</xdr:rowOff>
    </xdr:to>
    <xdr:sp macro="" textlink="">
      <xdr:nvSpPr>
        <xdr:cNvPr id="588" name="フローチャート: 判断 587"/>
        <xdr:cNvSpPr/>
      </xdr:nvSpPr>
      <xdr:spPr>
        <a:xfrm>
          <a:off x="13652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126839</xdr:rowOff>
    </xdr:from>
    <xdr:ext cx="534377" cy="259045"/>
    <xdr:sp macro="" textlink="">
      <xdr:nvSpPr>
        <xdr:cNvPr id="589" name="テキスト ボックス 588"/>
        <xdr:cNvSpPr txBox="1"/>
      </xdr:nvSpPr>
      <xdr:spPr>
        <a:xfrm>
          <a:off x="13436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139782</xdr:rowOff>
    </xdr:from>
    <xdr:to>
      <xdr:col>67</xdr:col>
      <xdr:colOff>101600</xdr:colOff>
      <xdr:row>56</xdr:row>
      <xdr:rowOff>69932</xdr:rowOff>
    </xdr:to>
    <xdr:sp macro="" textlink="">
      <xdr:nvSpPr>
        <xdr:cNvPr id="590" name="フローチャート: 判断 589"/>
        <xdr:cNvSpPr/>
      </xdr:nvSpPr>
      <xdr:spPr>
        <a:xfrm>
          <a:off x="12763500" y="95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86459</xdr:rowOff>
    </xdr:from>
    <xdr:ext cx="534377" cy="259045"/>
    <xdr:sp macro="" textlink="">
      <xdr:nvSpPr>
        <xdr:cNvPr id="591" name="テキスト ボックス 590"/>
        <xdr:cNvSpPr txBox="1"/>
      </xdr:nvSpPr>
      <xdr:spPr>
        <a:xfrm>
          <a:off x="12547111" y="93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123857</xdr:rowOff>
    </xdr:from>
    <xdr:to>
      <xdr:col>85</xdr:col>
      <xdr:colOff>177800</xdr:colOff>
      <xdr:row>57</xdr:row>
      <xdr:rowOff>54007</xdr:rowOff>
    </xdr:to>
    <xdr:sp macro="" textlink="">
      <xdr:nvSpPr>
        <xdr:cNvPr id="597" name="楕円 596"/>
        <xdr:cNvSpPr/>
      </xdr:nvSpPr>
      <xdr:spPr>
        <a:xfrm>
          <a:off x="16268700" y="97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102284</xdr:rowOff>
    </xdr:from>
    <xdr:ext cx="534377" cy="259045"/>
    <xdr:sp macro="" textlink="">
      <xdr:nvSpPr>
        <xdr:cNvPr id="598" name="教育費該当値テキスト"/>
        <xdr:cNvSpPr txBox="1"/>
      </xdr:nvSpPr>
      <xdr:spPr>
        <a:xfrm>
          <a:off x="16370300" y="9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88709</xdr:rowOff>
    </xdr:from>
    <xdr:to>
      <xdr:col>81</xdr:col>
      <xdr:colOff>101600</xdr:colOff>
      <xdr:row>58</xdr:row>
      <xdr:rowOff>18859</xdr:rowOff>
    </xdr:to>
    <xdr:sp macro="" textlink="">
      <xdr:nvSpPr>
        <xdr:cNvPr id="599" name="楕円 598"/>
        <xdr:cNvSpPr/>
      </xdr:nvSpPr>
      <xdr:spPr>
        <a:xfrm>
          <a:off x="15430500" y="98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9986</xdr:rowOff>
    </xdr:from>
    <xdr:ext cx="534377" cy="259045"/>
    <xdr:sp macro="" textlink="">
      <xdr:nvSpPr>
        <xdr:cNvPr id="600" name="テキスト ボックス 599"/>
        <xdr:cNvSpPr txBox="1"/>
      </xdr:nvSpPr>
      <xdr:spPr>
        <a:xfrm>
          <a:off x="15214111" y="99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136601</xdr:rowOff>
    </xdr:from>
    <xdr:to>
      <xdr:col>76</xdr:col>
      <xdr:colOff>165100</xdr:colOff>
      <xdr:row>52</xdr:row>
      <xdr:rowOff>66751</xdr:rowOff>
    </xdr:to>
    <xdr:sp macro="" textlink="">
      <xdr:nvSpPr>
        <xdr:cNvPr id="601" name="楕円 600"/>
        <xdr:cNvSpPr/>
      </xdr:nvSpPr>
      <xdr:spPr>
        <a:xfrm>
          <a:off x="14541500" y="88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83278</xdr:rowOff>
    </xdr:from>
    <xdr:ext cx="599010" cy="259045"/>
    <xdr:sp macro="" textlink="">
      <xdr:nvSpPr>
        <xdr:cNvPr id="602" name="テキスト ボックス 601"/>
        <xdr:cNvSpPr txBox="1"/>
      </xdr:nvSpPr>
      <xdr:spPr>
        <a:xfrm>
          <a:off x="14292795" y="865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158471</xdr:rowOff>
    </xdr:from>
    <xdr:to>
      <xdr:col>72</xdr:col>
      <xdr:colOff>38100</xdr:colOff>
      <xdr:row>50</xdr:row>
      <xdr:rowOff>88621</xdr:rowOff>
    </xdr:to>
    <xdr:sp macro="" textlink="">
      <xdr:nvSpPr>
        <xdr:cNvPr id="603" name="楕円 602"/>
        <xdr:cNvSpPr/>
      </xdr:nvSpPr>
      <xdr:spPr>
        <a:xfrm>
          <a:off x="13652500" y="85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105148</xdr:rowOff>
    </xdr:from>
    <xdr:ext cx="599010" cy="259045"/>
    <xdr:sp macro="" textlink="">
      <xdr:nvSpPr>
        <xdr:cNvPr id="604" name="テキスト ボックス 603"/>
        <xdr:cNvSpPr txBox="1"/>
      </xdr:nvSpPr>
      <xdr:spPr>
        <a:xfrm>
          <a:off x="13403795" y="833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93834</xdr:rowOff>
    </xdr:from>
    <xdr:to>
      <xdr:col>67</xdr:col>
      <xdr:colOff>101600</xdr:colOff>
      <xdr:row>58</xdr:row>
      <xdr:rowOff>23984</xdr:rowOff>
    </xdr:to>
    <xdr:sp macro="" textlink="">
      <xdr:nvSpPr>
        <xdr:cNvPr id="605" name="楕円 604"/>
        <xdr:cNvSpPr/>
      </xdr:nvSpPr>
      <xdr:spPr>
        <a:xfrm>
          <a:off x="12763500" y="98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15111</xdr:rowOff>
    </xdr:from>
    <xdr:ext cx="534377" cy="259045"/>
    <xdr:sp macro="" textlink="">
      <xdr:nvSpPr>
        <xdr:cNvPr id="606" name="テキスト ボックス 605"/>
        <xdr:cNvSpPr txBox="1"/>
      </xdr:nvSpPr>
      <xdr:spPr>
        <a:xfrm>
          <a:off x="12547111" y="99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0" name="直線コネクタ 629"/>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1" name="災害復旧費最小値テキスト"/>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2" name="直線コネクタ 631"/>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3" name="災害復旧費最大値テキスト"/>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4" name="直線コネクタ 633"/>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142100</xdr:rowOff>
    </xdr:from>
    <xdr:to>
      <xdr:col>85</xdr:col>
      <xdr:colOff>127000</xdr:colOff>
      <xdr:row>79</xdr:row>
      <xdr:rowOff>39306</xdr:rowOff>
    </xdr:to>
    <xdr:cxnSp macro="">
      <xdr:nvCxnSpPr>
        <xdr:cNvPr id="635" name="直線コネクタ 634"/>
        <xdr:cNvCxnSpPr/>
      </xdr:nvCxnSpPr>
      <xdr:spPr>
        <a:xfrm flipV="1">
          <a:off x="15481300" y="13343750"/>
          <a:ext cx="838200" cy="2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6" name="災害復旧費平均値テキスト"/>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7" name="フローチャート: 判断 636"/>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22161</xdr:rowOff>
    </xdr:from>
    <xdr:to>
      <xdr:col>81</xdr:col>
      <xdr:colOff>50800</xdr:colOff>
      <xdr:row>79</xdr:row>
      <xdr:rowOff>39306</xdr:rowOff>
    </xdr:to>
    <xdr:cxnSp macro="">
      <xdr:nvCxnSpPr>
        <xdr:cNvPr id="638" name="直線コネクタ 637"/>
        <xdr:cNvCxnSpPr/>
      </xdr:nvCxnSpPr>
      <xdr:spPr>
        <a:xfrm>
          <a:off x="14592300" y="1356671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9" name="フローチャート: 判断 638"/>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0" name="テキスト ボックス 639"/>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19152</xdr:rowOff>
    </xdr:from>
    <xdr:to>
      <xdr:col>76</xdr:col>
      <xdr:colOff>114300</xdr:colOff>
      <xdr:row>79</xdr:row>
      <xdr:rowOff>22161</xdr:rowOff>
    </xdr:to>
    <xdr:cxnSp macro="">
      <xdr:nvCxnSpPr>
        <xdr:cNvPr id="641" name="直線コネクタ 640"/>
        <xdr:cNvCxnSpPr/>
      </xdr:nvCxnSpPr>
      <xdr:spPr>
        <a:xfrm>
          <a:off x="13703300" y="13563702"/>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2" name="フローチャート: 判断 641"/>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3" name="テキスト ボックス 642"/>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12712</xdr:rowOff>
    </xdr:from>
    <xdr:to>
      <xdr:col>71</xdr:col>
      <xdr:colOff>177800</xdr:colOff>
      <xdr:row>79</xdr:row>
      <xdr:rowOff>19152</xdr:rowOff>
    </xdr:to>
    <xdr:cxnSp macro="">
      <xdr:nvCxnSpPr>
        <xdr:cNvPr id="644" name="直線コネクタ 643"/>
        <xdr:cNvCxnSpPr/>
      </xdr:nvCxnSpPr>
      <xdr:spPr>
        <a:xfrm>
          <a:off x="12814300" y="1355726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5" name="フローチャート: 判断 644"/>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6" name="テキスト ボックス 645"/>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7" name="フローチャート: 判断 646"/>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48" name="テキスト ボックス 647"/>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91300</xdr:rowOff>
    </xdr:from>
    <xdr:to>
      <xdr:col>85</xdr:col>
      <xdr:colOff>177800</xdr:colOff>
      <xdr:row>78</xdr:row>
      <xdr:rowOff>21450</xdr:rowOff>
    </xdr:to>
    <xdr:sp macro="" textlink="">
      <xdr:nvSpPr>
        <xdr:cNvPr id="654" name="楕円 653"/>
        <xdr:cNvSpPr/>
      </xdr:nvSpPr>
      <xdr:spPr>
        <a:xfrm>
          <a:off x="162687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69727</xdr:rowOff>
    </xdr:from>
    <xdr:ext cx="469744" cy="259045"/>
    <xdr:sp macro="" textlink="">
      <xdr:nvSpPr>
        <xdr:cNvPr id="655" name="災害復旧費該当値テキスト"/>
        <xdr:cNvSpPr txBox="1"/>
      </xdr:nvSpPr>
      <xdr:spPr>
        <a:xfrm>
          <a:off x="16370300" y="132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159956</xdr:rowOff>
    </xdr:from>
    <xdr:to>
      <xdr:col>81</xdr:col>
      <xdr:colOff>101600</xdr:colOff>
      <xdr:row>79</xdr:row>
      <xdr:rowOff>90106</xdr:rowOff>
    </xdr:to>
    <xdr:sp macro="" textlink="">
      <xdr:nvSpPr>
        <xdr:cNvPr id="656" name="楕円 655"/>
        <xdr:cNvSpPr/>
      </xdr:nvSpPr>
      <xdr:spPr>
        <a:xfrm>
          <a:off x="15430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81233</xdr:rowOff>
    </xdr:from>
    <xdr:ext cx="378565" cy="259045"/>
    <xdr:sp macro="" textlink="">
      <xdr:nvSpPr>
        <xdr:cNvPr id="657" name="テキスト ボックス 656"/>
        <xdr:cNvSpPr txBox="1"/>
      </xdr:nvSpPr>
      <xdr:spPr>
        <a:xfrm>
          <a:off x="15292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142811</xdr:rowOff>
    </xdr:from>
    <xdr:to>
      <xdr:col>76</xdr:col>
      <xdr:colOff>165100</xdr:colOff>
      <xdr:row>79</xdr:row>
      <xdr:rowOff>72961</xdr:rowOff>
    </xdr:to>
    <xdr:sp macro="" textlink="">
      <xdr:nvSpPr>
        <xdr:cNvPr id="658" name="楕円 657"/>
        <xdr:cNvSpPr/>
      </xdr:nvSpPr>
      <xdr:spPr>
        <a:xfrm>
          <a:off x="14541500" y="135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64088</xdr:rowOff>
    </xdr:from>
    <xdr:ext cx="378565" cy="259045"/>
    <xdr:sp macro="" textlink="">
      <xdr:nvSpPr>
        <xdr:cNvPr id="659" name="テキスト ボックス 658"/>
        <xdr:cNvSpPr txBox="1"/>
      </xdr:nvSpPr>
      <xdr:spPr>
        <a:xfrm>
          <a:off x="14403017" y="1360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139802</xdr:rowOff>
    </xdr:from>
    <xdr:to>
      <xdr:col>72</xdr:col>
      <xdr:colOff>38100</xdr:colOff>
      <xdr:row>79</xdr:row>
      <xdr:rowOff>69952</xdr:rowOff>
    </xdr:to>
    <xdr:sp macro="" textlink="">
      <xdr:nvSpPr>
        <xdr:cNvPr id="660" name="楕円 659"/>
        <xdr:cNvSpPr/>
      </xdr:nvSpPr>
      <xdr:spPr>
        <a:xfrm>
          <a:off x="13652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61079</xdr:rowOff>
    </xdr:from>
    <xdr:ext cx="378565" cy="259045"/>
    <xdr:sp macro="" textlink="">
      <xdr:nvSpPr>
        <xdr:cNvPr id="661" name="テキスト ボックス 660"/>
        <xdr:cNvSpPr txBox="1"/>
      </xdr:nvSpPr>
      <xdr:spPr>
        <a:xfrm>
          <a:off x="13514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133362</xdr:rowOff>
    </xdr:from>
    <xdr:to>
      <xdr:col>67</xdr:col>
      <xdr:colOff>101600</xdr:colOff>
      <xdr:row>79</xdr:row>
      <xdr:rowOff>63512</xdr:rowOff>
    </xdr:to>
    <xdr:sp macro="" textlink="">
      <xdr:nvSpPr>
        <xdr:cNvPr id="662" name="楕円 661"/>
        <xdr:cNvSpPr/>
      </xdr:nvSpPr>
      <xdr:spPr>
        <a:xfrm>
          <a:off x="127635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54639</xdr:rowOff>
    </xdr:from>
    <xdr:ext cx="378565" cy="259045"/>
    <xdr:sp macro="" textlink="">
      <xdr:nvSpPr>
        <xdr:cNvPr id="663" name="テキスト ボックス 662"/>
        <xdr:cNvSpPr txBox="1"/>
      </xdr:nvSpPr>
      <xdr:spPr>
        <a:xfrm>
          <a:off x="12625017" y="1359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8" name="直線コネクタ 687"/>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9" name="公債費最小値テキスト"/>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90" name="直線コネクタ 689"/>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1" name="公債費最大値テキスト"/>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2" name="直線コネクタ 691"/>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5454</xdr:rowOff>
    </xdr:from>
    <xdr:to>
      <xdr:col>85</xdr:col>
      <xdr:colOff>127000</xdr:colOff>
      <xdr:row>93</xdr:row>
      <xdr:rowOff>128251</xdr:rowOff>
    </xdr:to>
    <xdr:cxnSp macro="">
      <xdr:nvCxnSpPr>
        <xdr:cNvPr id="693" name="直線コネクタ 692"/>
        <xdr:cNvCxnSpPr/>
      </xdr:nvCxnSpPr>
      <xdr:spPr>
        <a:xfrm>
          <a:off x="15481300" y="15950304"/>
          <a:ext cx="838200" cy="1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4" name="公債費平均値テキスト"/>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5" name="フローチャート: 判断 694"/>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5454</xdr:rowOff>
    </xdr:from>
    <xdr:to>
      <xdr:col>81</xdr:col>
      <xdr:colOff>50800</xdr:colOff>
      <xdr:row>93</xdr:row>
      <xdr:rowOff>61748</xdr:rowOff>
    </xdr:to>
    <xdr:cxnSp macro="">
      <xdr:nvCxnSpPr>
        <xdr:cNvPr id="696" name="直線コネクタ 695"/>
        <xdr:cNvCxnSpPr/>
      </xdr:nvCxnSpPr>
      <xdr:spPr>
        <a:xfrm flipV="1">
          <a:off x="14592300" y="15950304"/>
          <a:ext cx="889000" cy="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7" name="フローチャート: 判断 696"/>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170617</xdr:rowOff>
    </xdr:from>
    <xdr:ext cx="534377" cy="259045"/>
    <xdr:sp macro="" textlink="">
      <xdr:nvSpPr>
        <xdr:cNvPr id="698" name="テキスト ボックス 697"/>
        <xdr:cNvSpPr txBox="1"/>
      </xdr:nvSpPr>
      <xdr:spPr>
        <a:xfrm>
          <a:off x="15214111" y="162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61748</xdr:rowOff>
    </xdr:from>
    <xdr:to>
      <xdr:col>76</xdr:col>
      <xdr:colOff>114300</xdr:colOff>
      <xdr:row>93</xdr:row>
      <xdr:rowOff>166466</xdr:rowOff>
    </xdr:to>
    <xdr:cxnSp macro="">
      <xdr:nvCxnSpPr>
        <xdr:cNvPr id="699" name="直線コネクタ 698"/>
        <xdr:cNvCxnSpPr/>
      </xdr:nvCxnSpPr>
      <xdr:spPr>
        <a:xfrm flipV="1">
          <a:off x="13703300" y="16006598"/>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700" name="フローチャート: 判断 699"/>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701" name="テキスト ボックス 700"/>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166466</xdr:rowOff>
    </xdr:from>
    <xdr:to>
      <xdr:col>71</xdr:col>
      <xdr:colOff>177800</xdr:colOff>
      <xdr:row>94</xdr:row>
      <xdr:rowOff>81693</xdr:rowOff>
    </xdr:to>
    <xdr:cxnSp macro="">
      <xdr:nvCxnSpPr>
        <xdr:cNvPr id="702" name="直線コネクタ 701"/>
        <xdr:cNvCxnSpPr/>
      </xdr:nvCxnSpPr>
      <xdr:spPr>
        <a:xfrm flipV="1">
          <a:off x="12814300" y="16111316"/>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3" name="フローチャート: 判断 702"/>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109466</xdr:rowOff>
    </xdr:from>
    <xdr:ext cx="534377" cy="259045"/>
    <xdr:sp macro="" textlink="">
      <xdr:nvSpPr>
        <xdr:cNvPr id="704" name="テキスト ボックス 703"/>
        <xdr:cNvSpPr txBox="1"/>
      </xdr:nvSpPr>
      <xdr:spPr>
        <a:xfrm>
          <a:off x="13436111" y="163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5" name="フローチャート: 判断 704"/>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146442</xdr:rowOff>
    </xdr:from>
    <xdr:ext cx="534377" cy="259045"/>
    <xdr:sp macro="" textlink="">
      <xdr:nvSpPr>
        <xdr:cNvPr id="706" name="テキスト ボックス 705"/>
        <xdr:cNvSpPr txBox="1"/>
      </xdr:nvSpPr>
      <xdr:spPr>
        <a:xfrm>
          <a:off x="12547111" y="16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77451</xdr:rowOff>
    </xdr:from>
    <xdr:to>
      <xdr:col>85</xdr:col>
      <xdr:colOff>177800</xdr:colOff>
      <xdr:row>94</xdr:row>
      <xdr:rowOff>7601</xdr:rowOff>
    </xdr:to>
    <xdr:sp macro="" textlink="">
      <xdr:nvSpPr>
        <xdr:cNvPr id="712" name="楕円 711"/>
        <xdr:cNvSpPr/>
      </xdr:nvSpPr>
      <xdr:spPr>
        <a:xfrm>
          <a:off x="16268700" y="16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100328</xdr:rowOff>
    </xdr:from>
    <xdr:ext cx="534377" cy="259045"/>
    <xdr:sp macro="" textlink="">
      <xdr:nvSpPr>
        <xdr:cNvPr id="713" name="公債費該当値テキスト"/>
        <xdr:cNvSpPr txBox="1"/>
      </xdr:nvSpPr>
      <xdr:spPr>
        <a:xfrm>
          <a:off x="16370300" y="158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126104</xdr:rowOff>
    </xdr:from>
    <xdr:to>
      <xdr:col>81</xdr:col>
      <xdr:colOff>101600</xdr:colOff>
      <xdr:row>93</xdr:row>
      <xdr:rowOff>56254</xdr:rowOff>
    </xdr:to>
    <xdr:sp macro="" textlink="">
      <xdr:nvSpPr>
        <xdr:cNvPr id="714" name="楕円 713"/>
        <xdr:cNvSpPr/>
      </xdr:nvSpPr>
      <xdr:spPr>
        <a:xfrm>
          <a:off x="15430500" y="158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72781</xdr:rowOff>
    </xdr:from>
    <xdr:ext cx="534377" cy="259045"/>
    <xdr:sp macro="" textlink="">
      <xdr:nvSpPr>
        <xdr:cNvPr id="715" name="テキスト ボックス 714"/>
        <xdr:cNvSpPr txBox="1"/>
      </xdr:nvSpPr>
      <xdr:spPr>
        <a:xfrm>
          <a:off x="15214111" y="156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10948</xdr:rowOff>
    </xdr:from>
    <xdr:to>
      <xdr:col>76</xdr:col>
      <xdr:colOff>165100</xdr:colOff>
      <xdr:row>93</xdr:row>
      <xdr:rowOff>112548</xdr:rowOff>
    </xdr:to>
    <xdr:sp macro="" textlink="">
      <xdr:nvSpPr>
        <xdr:cNvPr id="716" name="楕円 715"/>
        <xdr:cNvSpPr/>
      </xdr:nvSpPr>
      <xdr:spPr>
        <a:xfrm>
          <a:off x="14541500" y="159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129075</xdr:rowOff>
    </xdr:from>
    <xdr:ext cx="534377" cy="259045"/>
    <xdr:sp macro="" textlink="">
      <xdr:nvSpPr>
        <xdr:cNvPr id="717" name="テキスト ボックス 716"/>
        <xdr:cNvSpPr txBox="1"/>
      </xdr:nvSpPr>
      <xdr:spPr>
        <a:xfrm>
          <a:off x="14325111" y="1573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115666</xdr:rowOff>
    </xdr:from>
    <xdr:to>
      <xdr:col>72</xdr:col>
      <xdr:colOff>38100</xdr:colOff>
      <xdr:row>94</xdr:row>
      <xdr:rowOff>45816</xdr:rowOff>
    </xdr:to>
    <xdr:sp macro="" textlink="">
      <xdr:nvSpPr>
        <xdr:cNvPr id="718" name="楕円 717"/>
        <xdr:cNvSpPr/>
      </xdr:nvSpPr>
      <xdr:spPr>
        <a:xfrm>
          <a:off x="13652500" y="160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62343</xdr:rowOff>
    </xdr:from>
    <xdr:ext cx="534377" cy="259045"/>
    <xdr:sp macro="" textlink="">
      <xdr:nvSpPr>
        <xdr:cNvPr id="719" name="テキスト ボックス 718"/>
        <xdr:cNvSpPr txBox="1"/>
      </xdr:nvSpPr>
      <xdr:spPr>
        <a:xfrm>
          <a:off x="13436111" y="158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30893</xdr:rowOff>
    </xdr:from>
    <xdr:to>
      <xdr:col>67</xdr:col>
      <xdr:colOff>101600</xdr:colOff>
      <xdr:row>94</xdr:row>
      <xdr:rowOff>132493</xdr:rowOff>
    </xdr:to>
    <xdr:sp macro="" textlink="">
      <xdr:nvSpPr>
        <xdr:cNvPr id="720" name="楕円 719"/>
        <xdr:cNvSpPr/>
      </xdr:nvSpPr>
      <xdr:spPr>
        <a:xfrm>
          <a:off x="12763500" y="161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149020</xdr:rowOff>
    </xdr:from>
    <xdr:ext cx="534377" cy="259045"/>
    <xdr:sp macro="" textlink="">
      <xdr:nvSpPr>
        <xdr:cNvPr id="721" name="テキスト ボックス 720"/>
        <xdr:cNvSpPr txBox="1"/>
      </xdr:nvSpPr>
      <xdr:spPr>
        <a:xfrm>
          <a:off x="12547111" y="159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5" name="直線コネクタ 744"/>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8" name="諸支出金最大値テキスト"/>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9" name="直線コネクタ 748"/>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2" name="フローチャート: 判断 75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4" name="フローチャート: 判断 753"/>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5" name="テキスト ボックス 754"/>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7" name="フローチャート: 判断 756"/>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8" name="テキスト ボックス 757"/>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0" name="フローチャート: 判断 759"/>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1" name="テキスト ボックス 760"/>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2" name="フローチャート: 判断 761"/>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3" name="テキスト ボックス 762"/>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1,051,313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271,469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円となっており、類似団体と比較して高い水準にあるのは、はふるさと応援寄附金奨励事業に係る経費が主な要因である。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154,714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のは、病院事業会計に対する繰出金が多額であることや新型コロナウイルスワクチン接種事業に係る経費が影響していると考えられる。ついては、病院事業会計においては、普通会計からの基準外繰出を必要としない健全な財政運営を目指すよう引き続き努力していく必要が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108,418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のは、道路長寿命化事業や町営住宅建設事業などの普通建設事業に係る経費が主な要因である。普通建設事業については、公共施設等総合管理計画に基づきながら、事業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の地方交付税は昨年度より減収となっており、普通建設事業や病院事業への繰出しなどによる財源不足を補うため財政調整基金等を取り崩しての財政運営となったことから、実質単年度収支は引き続きマイナスとなっている。</a:t>
          </a:r>
        </a:p>
        <a:p>
          <a:r>
            <a:rPr kumimoji="1" lang="ja-JP" altLang="en-US" sz="1200">
              <a:latin typeface="ＭＳ ゴシック" pitchFamily="49" charset="-128"/>
              <a:ea typeface="ＭＳ ゴシック" pitchFamily="49" charset="-128"/>
            </a:rPr>
            <a:t>　今後においても、人件費抑制や事務事業の見直しによる歳出削減により財政の健全化を図っていくこととするが、財政調整基金をはじめとする各種基金の運用による財政運営が求められるため、実質単年度収支の黒字確保が厳しい状況が続く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各会計において赤字額が生じなかったものの、病院事業会計への資金不足解消対策等、一般会計から各会計への繰出しが多額であり、負担が大きい。</a:t>
          </a:r>
        </a:p>
        <a:p>
          <a:r>
            <a:rPr kumimoji="1" lang="ja-JP" altLang="en-US" sz="1400">
              <a:latin typeface="ＭＳ ゴシック" pitchFamily="49" charset="-128"/>
              <a:ea typeface="ＭＳ ゴシック" pitchFamily="49" charset="-128"/>
            </a:rPr>
            <a:t>　今後においては、普通会計からの基準外繰出を可能な限り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16371046</v>
      </c>
      <c r="BO4" s="415"/>
      <c r="BP4" s="415"/>
      <c r="BQ4" s="415"/>
      <c r="BR4" s="415"/>
      <c r="BS4" s="415"/>
      <c r="BT4" s="415"/>
      <c r="BU4" s="416"/>
      <c r="BV4" s="414">
        <v>17686459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3.2</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15822256</v>
      </c>
      <c r="BO5" s="420"/>
      <c r="BP5" s="420"/>
      <c r="BQ5" s="420"/>
      <c r="BR5" s="420"/>
      <c r="BS5" s="420"/>
      <c r="BT5" s="420"/>
      <c r="BU5" s="421"/>
      <c r="BV5" s="419">
        <v>17346183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88.5</v>
      </c>
      <c r="CU5" s="390"/>
      <c r="CV5" s="390"/>
      <c r="CW5" s="390"/>
      <c r="CX5" s="390"/>
      <c r="CY5" s="390"/>
      <c r="CZ5" s="390"/>
      <c r="DA5" s="391"/>
      <c r="DB5" s="389">
        <v>85.7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548790</v>
      </c>
      <c r="BO6" s="420"/>
      <c r="BP6" s="420"/>
      <c r="BQ6" s="420"/>
      <c r="BR6" s="420"/>
      <c r="BS6" s="420"/>
      <c r="BT6" s="420"/>
      <c r="BU6" s="421"/>
      <c r="BV6" s="419">
        <v>340276</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89.4</v>
      </c>
      <c r="CU6" s="563"/>
      <c r="CV6" s="563"/>
      <c r="CW6" s="563"/>
      <c r="CX6" s="563"/>
      <c r="CY6" s="563"/>
      <c r="CZ6" s="563"/>
      <c r="DA6" s="564"/>
      <c r="DB6" s="562">
        <v>88.7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50888</v>
      </c>
      <c r="BO7" s="420"/>
      <c r="BP7" s="420"/>
      <c r="BQ7" s="420"/>
      <c r="BR7" s="420"/>
      <c r="BS7" s="420"/>
      <c r="BT7" s="420"/>
      <c r="BU7" s="421"/>
      <c r="BV7" s="419">
        <v>73218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8104486</v>
      </c>
      <c r="CU7" s="420"/>
      <c r="CV7" s="420"/>
      <c r="CW7" s="420"/>
      <c r="CX7" s="420"/>
      <c r="CY7" s="420"/>
      <c r="CZ7" s="420"/>
      <c r="DA7" s="421"/>
      <c r="DB7" s="419">
        <v>8363154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96</v>
      </c>
      <c r="AV8" s="470"/>
      <c r="AW8" s="470"/>
      <c r="AX8" s="470"/>
      <c r="AY8" s="399" t="s">
        <v>110</v>
      </c>
      <c r="AZ8" s="400"/>
      <c r="BA8" s="400"/>
      <c r="BB8" s="400"/>
      <c r="BC8" s="400"/>
      <c r="BD8" s="400"/>
      <c r="BE8" s="400"/>
      <c r="BF8" s="400"/>
      <c r="BG8" s="400"/>
      <c r="BH8" s="400"/>
      <c r="BI8" s="400"/>
      <c r="BJ8" s="400"/>
      <c r="BK8" s="400"/>
      <c r="BL8" s="400"/>
      <c r="BM8" s="401"/>
      <c r="BN8" s="419">
        <v>497902</v>
      </c>
      <c r="BO8" s="420"/>
      <c r="BP8" s="420"/>
      <c r="BQ8" s="420"/>
      <c r="BR8" s="420"/>
      <c r="BS8" s="420"/>
      <c r="BT8" s="420"/>
      <c r="BU8" s="421"/>
      <c r="BV8" s="419">
        <v>267058</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0.3</v>
      </c>
      <c r="CU8" s="525"/>
      <c r="CV8" s="525"/>
      <c r="CW8" s="525"/>
      <c r="CX8" s="525"/>
      <c r="CY8" s="525"/>
      <c r="CZ8" s="525"/>
      <c r="DA8" s="526"/>
      <c r="DB8" s="524">
        <v>0.28999999999999998</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15826</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96</v>
      </c>
      <c r="AV9" s="470"/>
      <c r="AW9" s="470"/>
      <c r="AX9" s="470"/>
      <c r="AY9" s="399" t="s">
        <v>116</v>
      </c>
      <c r="AZ9" s="400"/>
      <c r="BA9" s="400"/>
      <c r="BB9" s="400"/>
      <c r="BC9" s="400"/>
      <c r="BD9" s="400"/>
      <c r="BE9" s="400"/>
      <c r="BF9" s="400"/>
      <c r="BG9" s="400"/>
      <c r="BH9" s="400"/>
      <c r="BI9" s="400"/>
      <c r="BJ9" s="400"/>
      <c r="BK9" s="400"/>
      <c r="BL9" s="400"/>
      <c r="BM9" s="401"/>
      <c r="BN9" s="419">
        <v>230844</v>
      </c>
      <c r="BO9" s="420"/>
      <c r="BP9" s="420"/>
      <c r="BQ9" s="420"/>
      <c r="BR9" s="420"/>
      <c r="BS9" s="420"/>
      <c r="BT9" s="420"/>
      <c r="BU9" s="421"/>
      <c r="BV9" s="419">
        <v>-137632</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11.8</v>
      </c>
      <c r="CU9" s="390"/>
      <c r="CV9" s="390"/>
      <c r="CW9" s="390"/>
      <c r="CX9" s="390"/>
      <c r="CY9" s="390"/>
      <c r="CZ9" s="390"/>
      <c r="DA9" s="391"/>
      <c r="DB9" s="389">
        <v>12.6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17252</v>
      </c>
      <c r="S10" s="396"/>
      <c r="T10" s="396"/>
      <c r="U10" s="396"/>
      <c r="V10" s="398"/>
      <c r="W10" s="560"/>
      <c r="X10" s="370"/>
      <c r="Y10" s="370"/>
      <c r="Z10" s="370"/>
      <c r="AA10" s="370"/>
      <c r="AB10" s="370"/>
      <c r="AC10" s="370"/>
      <c r="AD10" s="370"/>
      <c r="AE10" s="370"/>
      <c r="AF10" s="370"/>
      <c r="AG10" s="370"/>
      <c r="AH10" s="370"/>
      <c r="AI10" s="370"/>
      <c r="AJ10" s="370"/>
      <c r="AK10" s="370"/>
      <c r="AL10" s="561"/>
      <c r="AM10" s="489" t="s">
        <v>119</v>
      </c>
      <c r="AN10" s="393"/>
      <c r="AO10" s="393"/>
      <c r="AP10" s="393"/>
      <c r="AQ10" s="393"/>
      <c r="AR10" s="393"/>
      <c r="AS10" s="393"/>
      <c r="AT10" s="394"/>
      <c r="AU10" s="469" t="s">
        <v>120</v>
      </c>
      <c r="AV10" s="470"/>
      <c r="AW10" s="470"/>
      <c r="AX10" s="470"/>
      <c r="AY10" s="399" t="s">
        <v>121</v>
      </c>
      <c r="AZ10" s="400"/>
      <c r="BA10" s="400"/>
      <c r="BB10" s="400"/>
      <c r="BC10" s="400"/>
      <c r="BD10" s="400"/>
      <c r="BE10" s="400"/>
      <c r="BF10" s="400"/>
      <c r="BG10" s="400"/>
      <c r="BH10" s="400"/>
      <c r="BI10" s="400"/>
      <c r="BJ10" s="400"/>
      <c r="BK10" s="400"/>
      <c r="BL10" s="400"/>
      <c r="BM10" s="401"/>
      <c r="BN10" s="419">
        <v>0</v>
      </c>
      <c r="BO10" s="420"/>
      <c r="BP10" s="420"/>
      <c r="BQ10" s="420"/>
      <c r="BR10" s="420"/>
      <c r="BS10" s="420"/>
      <c r="BT10" s="420"/>
      <c r="BU10" s="421"/>
      <c r="BV10" s="419">
        <v>1</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126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15050</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136</v>
      </c>
      <c r="AV12" s="470"/>
      <c r="AW12" s="470"/>
      <c r="AX12" s="470"/>
      <c r="AY12" s="399" t="s">
        <v>137</v>
      </c>
      <c r="AZ12" s="400"/>
      <c r="BA12" s="400"/>
      <c r="BB12" s="400"/>
      <c r="BC12" s="400"/>
      <c r="BD12" s="400"/>
      <c r="BE12" s="400"/>
      <c r="BF12" s="400"/>
      <c r="BG12" s="400"/>
      <c r="BH12" s="400"/>
      <c r="BI12" s="400"/>
      <c r="BJ12" s="400"/>
      <c r="BK12" s="400"/>
      <c r="BL12" s="400"/>
      <c r="BM12" s="401"/>
      <c r="BN12" s="419">
        <v>250000</v>
      </c>
      <c r="BO12" s="420"/>
      <c r="BP12" s="420"/>
      <c r="BQ12" s="420"/>
      <c r="BR12" s="420"/>
      <c r="BS12" s="420"/>
      <c r="BT12" s="420"/>
      <c r="BU12" s="421"/>
      <c r="BV12" s="419">
        <v>250000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129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14742</v>
      </c>
      <c r="S13" s="516"/>
      <c r="T13" s="516"/>
      <c r="U13" s="516"/>
      <c r="V13" s="517"/>
      <c r="W13" s="500" t="s">
        <v>140</v>
      </c>
      <c r="X13" s="433"/>
      <c r="Y13" s="433"/>
      <c r="Z13" s="433"/>
      <c r="AA13" s="433"/>
      <c r="AB13" s="434"/>
      <c r="AC13" s="395">
        <v>1564</v>
      </c>
      <c r="AD13" s="396"/>
      <c r="AE13" s="396"/>
      <c r="AF13" s="396"/>
      <c r="AG13" s="397"/>
      <c r="AH13" s="395">
        <v>1773</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-19156</v>
      </c>
      <c r="BO13" s="420"/>
      <c r="BP13" s="420"/>
      <c r="BQ13" s="420"/>
      <c r="BR13" s="420"/>
      <c r="BS13" s="420"/>
      <c r="BT13" s="420"/>
      <c r="BU13" s="421"/>
      <c r="BV13" s="419">
        <v>-387631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10.8</v>
      </c>
      <c r="CU13" s="390"/>
      <c r="CV13" s="390"/>
      <c r="CW13" s="390"/>
      <c r="CX13" s="390"/>
      <c r="CY13" s="390"/>
      <c r="CZ13" s="390"/>
      <c r="DA13" s="391"/>
      <c r="DB13" s="389">
        <v>12.2</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15338</v>
      </c>
      <c r="S14" s="516"/>
      <c r="T14" s="516"/>
      <c r="U14" s="516"/>
      <c r="V14" s="517"/>
      <c r="W14" s="518"/>
      <c r="X14" s="436"/>
      <c r="Y14" s="436"/>
      <c r="Z14" s="436"/>
      <c r="AA14" s="436"/>
      <c r="AB14" s="437"/>
      <c r="AC14" s="508">
        <v>19.8</v>
      </c>
      <c r="AD14" s="509"/>
      <c r="AE14" s="509"/>
      <c r="AF14" s="509"/>
      <c r="AG14" s="510"/>
      <c r="AH14" s="508">
        <v>20.8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129</v>
      </c>
      <c r="CU14" s="520"/>
      <c r="CV14" s="520"/>
      <c r="CW14" s="520"/>
      <c r="CX14" s="520"/>
      <c r="CY14" s="520"/>
      <c r="CZ14" s="520"/>
      <c r="DA14" s="521"/>
      <c r="DB14" s="519" t="s">
        <v>147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15134</v>
      </c>
      <c r="S15" s="516"/>
      <c r="T15" s="516"/>
      <c r="U15" s="516"/>
      <c r="V15" s="517"/>
      <c r="W15" s="500" t="s">
        <v>149</v>
      </c>
      <c r="X15" s="433"/>
      <c r="Y15" s="433"/>
      <c r="Z15" s="433"/>
      <c r="AA15" s="433"/>
      <c r="AB15" s="434"/>
      <c r="AC15" s="395">
        <v>1749</v>
      </c>
      <c r="AD15" s="396"/>
      <c r="AE15" s="396"/>
      <c r="AF15" s="396"/>
      <c r="AG15" s="397"/>
      <c r="AH15" s="395">
        <v>1625</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2272759</v>
      </c>
      <c r="BO15" s="415"/>
      <c r="BP15" s="415"/>
      <c r="BQ15" s="415"/>
      <c r="BR15" s="415"/>
      <c r="BS15" s="415"/>
      <c r="BT15" s="415"/>
      <c r="BU15" s="416"/>
      <c r="BV15" s="414">
        <v>2227390</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22.2</v>
      </c>
      <c r="AD16" s="509"/>
      <c r="AE16" s="509"/>
      <c r="AF16" s="509"/>
      <c r="AG16" s="510"/>
      <c r="AH16" s="508">
        <v>19.100000000000001</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7445145</v>
      </c>
      <c r="BO16" s="420"/>
      <c r="BP16" s="420"/>
      <c r="BQ16" s="420"/>
      <c r="BR16" s="420"/>
      <c r="BS16" s="420"/>
      <c r="BT16" s="420"/>
      <c r="BU16" s="421"/>
      <c r="BV16" s="419">
        <v>7518160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4576</v>
      </c>
      <c r="AD17" s="396"/>
      <c r="AE17" s="396"/>
      <c r="AF17" s="396"/>
      <c r="AG17" s="397"/>
      <c r="AH17" s="395">
        <v>5132</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2850805</v>
      </c>
      <c r="BO17" s="420"/>
      <c r="BP17" s="420"/>
      <c r="BQ17" s="420"/>
      <c r="BR17" s="420"/>
      <c r="BS17" s="420"/>
      <c r="BT17" s="420"/>
      <c r="BU17" s="421"/>
      <c r="BV17" s="419">
        <v>2776729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956.08</v>
      </c>
      <c r="M18" s="490"/>
      <c r="N18" s="490"/>
      <c r="O18" s="490"/>
      <c r="P18" s="490"/>
      <c r="Q18" s="490"/>
      <c r="R18" s="491"/>
      <c r="S18" s="491"/>
      <c r="T18" s="491"/>
      <c r="U18" s="491"/>
      <c r="V18" s="492"/>
      <c r="W18" s="485"/>
      <c r="X18" s="486"/>
      <c r="Y18" s="486"/>
      <c r="Z18" s="486"/>
      <c r="AA18" s="486"/>
      <c r="AB18" s="501"/>
      <c r="AC18" s="383">
        <v>58</v>
      </c>
      <c r="AD18" s="384"/>
      <c r="AE18" s="384"/>
      <c r="AF18" s="384"/>
      <c r="AG18" s="493"/>
      <c r="AH18" s="383">
        <v>60.2</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7349573</v>
      </c>
      <c r="BO18" s="420"/>
      <c r="BP18" s="420"/>
      <c r="BQ18" s="420"/>
      <c r="BR18" s="420"/>
      <c r="BS18" s="420"/>
      <c r="BT18" s="420"/>
      <c r="BU18" s="421"/>
      <c r="BV18" s="419">
        <v>7393764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17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10801414</v>
      </c>
      <c r="BO19" s="420"/>
      <c r="BP19" s="420"/>
      <c r="BQ19" s="420"/>
      <c r="BR19" s="420"/>
      <c r="BS19" s="420"/>
      <c r="BT19" s="420"/>
      <c r="BU19" s="421"/>
      <c r="BV19" s="419">
        <v>11076289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7519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12905173</v>
      </c>
      <c r="BO22" s="415"/>
      <c r="BP22" s="415"/>
      <c r="BQ22" s="415"/>
      <c r="BR22" s="415"/>
      <c r="BS22" s="415"/>
      <c r="BT22" s="415"/>
      <c r="BU22" s="416"/>
      <c r="BV22" s="414">
        <v>13672754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12050891</v>
      </c>
      <c r="BO23" s="420"/>
      <c r="BP23" s="420"/>
      <c r="BQ23" s="420"/>
      <c r="BR23" s="420"/>
      <c r="BS23" s="420"/>
      <c r="BT23" s="420"/>
      <c r="BU23" s="421"/>
      <c r="BV23" s="419">
        <v>12594127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8100</v>
      </c>
      <c r="R24" s="396"/>
      <c r="S24" s="396"/>
      <c r="T24" s="396"/>
      <c r="U24" s="396"/>
      <c r="V24" s="397"/>
      <c r="W24" s="465"/>
      <c r="X24" s="456"/>
      <c r="Y24" s="457"/>
      <c r="Z24" s="392" t="s">
        <v>174</v>
      </c>
      <c r="AA24" s="393"/>
      <c r="AB24" s="393"/>
      <c r="AC24" s="393"/>
      <c r="AD24" s="393"/>
      <c r="AE24" s="393"/>
      <c r="AF24" s="393"/>
      <c r="AG24" s="394"/>
      <c r="AH24" s="395">
        <v>232</v>
      </c>
      <c r="AI24" s="396"/>
      <c r="AJ24" s="396"/>
      <c r="AK24" s="396"/>
      <c r="AL24" s="397"/>
      <c r="AM24" s="395">
        <v>686488</v>
      </c>
      <c r="AN24" s="396"/>
      <c r="AO24" s="396"/>
      <c r="AP24" s="396"/>
      <c r="AQ24" s="396"/>
      <c r="AR24" s="397"/>
      <c r="AS24" s="395">
        <v>2959</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8669633</v>
      </c>
      <c r="BO24" s="420"/>
      <c r="BP24" s="420"/>
      <c r="BQ24" s="420"/>
      <c r="BR24" s="420"/>
      <c r="BS24" s="420"/>
      <c r="BT24" s="420"/>
      <c r="BU24" s="421"/>
      <c r="BV24" s="419">
        <v>9049832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6700</v>
      </c>
      <c r="R25" s="396"/>
      <c r="S25" s="396"/>
      <c r="T25" s="396"/>
      <c r="U25" s="396"/>
      <c r="V25" s="397"/>
      <c r="W25" s="465"/>
      <c r="X25" s="456"/>
      <c r="Y25" s="457"/>
      <c r="Z25" s="392" t="s">
        <v>177</v>
      </c>
      <c r="AA25" s="393"/>
      <c r="AB25" s="393"/>
      <c r="AC25" s="393"/>
      <c r="AD25" s="393"/>
      <c r="AE25" s="393"/>
      <c r="AF25" s="393"/>
      <c r="AG25" s="394"/>
      <c r="AH25" s="395">
        <v>56</v>
      </c>
      <c r="AI25" s="396"/>
      <c r="AJ25" s="396"/>
      <c r="AK25" s="396"/>
      <c r="AL25" s="397"/>
      <c r="AM25" s="395">
        <v>158984</v>
      </c>
      <c r="AN25" s="396"/>
      <c r="AO25" s="396"/>
      <c r="AP25" s="396"/>
      <c r="AQ25" s="396"/>
      <c r="AR25" s="397"/>
      <c r="AS25" s="395">
        <v>2839</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988175</v>
      </c>
      <c r="BO25" s="415"/>
      <c r="BP25" s="415"/>
      <c r="BQ25" s="415"/>
      <c r="BR25" s="415"/>
      <c r="BS25" s="415"/>
      <c r="BT25" s="415"/>
      <c r="BU25" s="416"/>
      <c r="BV25" s="414">
        <v>224201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6020</v>
      </c>
      <c r="R26" s="396"/>
      <c r="S26" s="396"/>
      <c r="T26" s="396"/>
      <c r="U26" s="396"/>
      <c r="V26" s="397"/>
      <c r="W26" s="465"/>
      <c r="X26" s="456"/>
      <c r="Y26" s="457"/>
      <c r="Z26" s="392" t="s">
        <v>180</v>
      </c>
      <c r="AA26" s="430"/>
      <c r="AB26" s="430"/>
      <c r="AC26" s="430"/>
      <c r="AD26" s="430"/>
      <c r="AE26" s="430"/>
      <c r="AF26" s="430"/>
      <c r="AG26" s="431"/>
      <c r="AH26" s="395">
        <v>3</v>
      </c>
      <c r="AI26" s="396"/>
      <c r="AJ26" s="396"/>
      <c r="AK26" s="396"/>
      <c r="AL26" s="397"/>
      <c r="AM26" s="395">
        <v>10635</v>
      </c>
      <c r="AN26" s="396"/>
      <c r="AO26" s="396"/>
      <c r="AP26" s="396"/>
      <c r="AQ26" s="396"/>
      <c r="AR26" s="397"/>
      <c r="AS26" s="395">
        <v>3545</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147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3400</v>
      </c>
      <c r="R27" s="396"/>
      <c r="S27" s="396"/>
      <c r="T27" s="396"/>
      <c r="U27" s="396"/>
      <c r="V27" s="397"/>
      <c r="W27" s="465"/>
      <c r="X27" s="456"/>
      <c r="Y27" s="457"/>
      <c r="Z27" s="392" t="s">
        <v>183</v>
      </c>
      <c r="AA27" s="393"/>
      <c r="AB27" s="393"/>
      <c r="AC27" s="393"/>
      <c r="AD27" s="393"/>
      <c r="AE27" s="393"/>
      <c r="AF27" s="393"/>
      <c r="AG27" s="394"/>
      <c r="AH27" s="395" t="s">
        <v>147</v>
      </c>
      <c r="AI27" s="396"/>
      <c r="AJ27" s="396"/>
      <c r="AK27" s="396"/>
      <c r="AL27" s="397"/>
      <c r="AM27" s="395" t="s">
        <v>147</v>
      </c>
      <c r="AN27" s="396"/>
      <c r="AO27" s="396"/>
      <c r="AP27" s="396"/>
      <c r="AQ27" s="396"/>
      <c r="AR27" s="397"/>
      <c r="AS27" s="395" t="s">
        <v>147</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303498</v>
      </c>
      <c r="BO27" s="423"/>
      <c r="BP27" s="423"/>
      <c r="BQ27" s="423"/>
      <c r="BR27" s="423"/>
      <c r="BS27" s="423"/>
      <c r="BT27" s="423"/>
      <c r="BU27" s="424"/>
      <c r="BV27" s="422">
        <v>303497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2750</v>
      </c>
      <c r="R28" s="396"/>
      <c r="S28" s="396"/>
      <c r="T28" s="396"/>
      <c r="U28" s="396"/>
      <c r="V28" s="397"/>
      <c r="W28" s="465"/>
      <c r="X28" s="456"/>
      <c r="Y28" s="457"/>
      <c r="Z28" s="392" t="s">
        <v>186</v>
      </c>
      <c r="AA28" s="393"/>
      <c r="AB28" s="393"/>
      <c r="AC28" s="393"/>
      <c r="AD28" s="393"/>
      <c r="AE28" s="393"/>
      <c r="AF28" s="393"/>
      <c r="AG28" s="394"/>
      <c r="AH28" s="395" t="s">
        <v>147</v>
      </c>
      <c r="AI28" s="396"/>
      <c r="AJ28" s="396"/>
      <c r="AK28" s="396"/>
      <c r="AL28" s="397"/>
      <c r="AM28" s="395" t="s">
        <v>147</v>
      </c>
      <c r="AN28" s="396"/>
      <c r="AO28" s="396"/>
      <c r="AP28" s="396"/>
      <c r="AQ28" s="396"/>
      <c r="AR28" s="397"/>
      <c r="AS28" s="395" t="s">
        <v>147</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1028061</v>
      </c>
      <c r="BO28" s="415"/>
      <c r="BP28" s="415"/>
      <c r="BQ28" s="415"/>
      <c r="BR28" s="415"/>
      <c r="BS28" s="415"/>
      <c r="BT28" s="415"/>
      <c r="BU28" s="416"/>
      <c r="BV28" s="414">
        <v>1108061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14</v>
      </c>
      <c r="M29" s="396"/>
      <c r="N29" s="396"/>
      <c r="O29" s="396"/>
      <c r="P29" s="397"/>
      <c r="Q29" s="395">
        <v>2430</v>
      </c>
      <c r="R29" s="396"/>
      <c r="S29" s="396"/>
      <c r="T29" s="396"/>
      <c r="U29" s="396"/>
      <c r="V29" s="397"/>
      <c r="W29" s="466"/>
      <c r="X29" s="467"/>
      <c r="Y29" s="468"/>
      <c r="Z29" s="392" t="s">
        <v>189</v>
      </c>
      <c r="AA29" s="393"/>
      <c r="AB29" s="393"/>
      <c r="AC29" s="393"/>
      <c r="AD29" s="393"/>
      <c r="AE29" s="393"/>
      <c r="AF29" s="393"/>
      <c r="AG29" s="394"/>
      <c r="AH29" s="395">
        <v>232</v>
      </c>
      <c r="AI29" s="396"/>
      <c r="AJ29" s="396"/>
      <c r="AK29" s="396"/>
      <c r="AL29" s="397"/>
      <c r="AM29" s="395">
        <v>686488</v>
      </c>
      <c r="AN29" s="396"/>
      <c r="AO29" s="396"/>
      <c r="AP29" s="396"/>
      <c r="AQ29" s="396"/>
      <c r="AR29" s="397"/>
      <c r="AS29" s="395">
        <v>2959</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1251156</v>
      </c>
      <c r="BO29" s="420"/>
      <c r="BP29" s="420"/>
      <c r="BQ29" s="420"/>
      <c r="BR29" s="420"/>
      <c r="BS29" s="420"/>
      <c r="BT29" s="420"/>
      <c r="BU29" s="421"/>
      <c r="BV29" s="419">
        <v>1152762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10440464</v>
      </c>
      <c r="BO30" s="423"/>
      <c r="BP30" s="423"/>
      <c r="BQ30" s="423"/>
      <c r="BR30" s="423"/>
      <c r="BS30" s="423"/>
      <c r="BT30" s="423"/>
      <c r="BU30" s="424"/>
      <c r="BV30" s="422">
        <v>9739403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八雲町病院事業会計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八雲町熊石地域簡易水道事業特別会計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渡島・檜山地方税滞納整理機構</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株式会社　青年舎</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八雲町水道事業会計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八雲町下水道事業特別会計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渡島廃棄物処理広域連合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株式会社　木蓮</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IF('各会計、関係団体の財政状況及び健全化判断比率'!B36="","",'各会計、関係団体の財政状況及び健全化判断比率'!B36)</f>
        <v>八雲町農業集落排水事業特別会計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南部檜山衛生処理組合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TyvVj4N0G/CzH0kGh9h2dABcHzYNa4EZiv45KNSgU58EODY5rIwgdzoB2ByTNX1C0dPFs6AbVHP09PybJ3AKw==" saltValue="zvgcyUgSvGjmxheJqQiD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563</v>
      </c>
      <c r="D34" s="1151"/>
      <c r="E34" s="1152"/>
      <c r="F34" s="32">
        <v>3.41</v>
      </c>
      <c r="G34" s="33">
        <v>4.5999999999999996</v>
      </c>
      <c r="H34" s="33">
        <v>11.11</v>
      </c>
      <c r="I34" s="33">
        <v>20.47</v>
      </c>
      <c r="J34" s="34">
        <v>28.81</v>
      </c>
      <c r="K34" s="22"/>
      <c r="L34" s="22"/>
      <c r="M34" s="22"/>
      <c r="N34" s="22"/>
      <c r="O34" s="22"/>
      <c r="P34" s="22"/>
    </row>
    <row r="35" spans="1:16" ht="39" customHeight="1" x14ac:dyDescent="0.15">
      <c r="A35" s="22"/>
      <c r="B35" s="35"/>
      <c r="C35" s="1145" t="s">
        <v>564</v>
      </c>
      <c r="D35" s="1146"/>
      <c r="E35" s="1147"/>
      <c r="F35" s="36">
        <v>6.45</v>
      </c>
      <c r="G35" s="37">
        <v>6.66</v>
      </c>
      <c r="H35" s="37">
        <v>6.68</v>
      </c>
      <c r="I35" s="37">
        <v>6.52</v>
      </c>
      <c r="J35" s="38">
        <v>7.04</v>
      </c>
      <c r="K35" s="22"/>
      <c r="L35" s="22"/>
      <c r="M35" s="22"/>
      <c r="N35" s="22"/>
      <c r="O35" s="22"/>
      <c r="P35" s="22"/>
    </row>
    <row r="36" spans="1:16" ht="39" customHeight="1" x14ac:dyDescent="0.15">
      <c r="A36" s="22"/>
      <c r="B36" s="35"/>
      <c r="C36" s="1145" t="s">
        <v>565</v>
      </c>
      <c r="D36" s="1146"/>
      <c r="E36" s="1147"/>
      <c r="F36" s="36">
        <v>7.73</v>
      </c>
      <c r="G36" s="37">
        <v>3.3</v>
      </c>
      <c r="H36" s="37">
        <v>5.09</v>
      </c>
      <c r="I36" s="37">
        <v>3.19</v>
      </c>
      <c r="J36" s="38">
        <v>6.14</v>
      </c>
      <c r="K36" s="22"/>
      <c r="L36" s="22"/>
      <c r="M36" s="22"/>
      <c r="N36" s="22"/>
      <c r="O36" s="22"/>
      <c r="P36" s="22"/>
    </row>
    <row r="37" spans="1:16" ht="39" customHeight="1" x14ac:dyDescent="0.15">
      <c r="A37" s="22"/>
      <c r="B37" s="35"/>
      <c r="C37" s="1145" t="s">
        <v>566</v>
      </c>
      <c r="D37" s="1146"/>
      <c r="E37" s="1147"/>
      <c r="F37" s="36">
        <v>0.48</v>
      </c>
      <c r="G37" s="37">
        <v>0.56000000000000005</v>
      </c>
      <c r="H37" s="37">
        <v>0.44</v>
      </c>
      <c r="I37" s="37">
        <v>0.54</v>
      </c>
      <c r="J37" s="38">
        <v>0.35</v>
      </c>
      <c r="K37" s="22"/>
      <c r="L37" s="22"/>
      <c r="M37" s="22"/>
      <c r="N37" s="22"/>
      <c r="O37" s="22"/>
      <c r="P37" s="22"/>
    </row>
    <row r="38" spans="1:16" ht="39" customHeight="1" x14ac:dyDescent="0.15">
      <c r="A38" s="22"/>
      <c r="B38" s="35"/>
      <c r="C38" s="1145" t="s">
        <v>567</v>
      </c>
      <c r="D38" s="1146"/>
      <c r="E38" s="1147"/>
      <c r="F38" s="36">
        <v>0.68</v>
      </c>
      <c r="G38" s="37">
        <v>0.65</v>
      </c>
      <c r="H38" s="37">
        <v>0.52</v>
      </c>
      <c r="I38" s="37">
        <v>0.23</v>
      </c>
      <c r="J38" s="38">
        <v>0.16</v>
      </c>
      <c r="K38" s="22"/>
      <c r="L38" s="22"/>
      <c r="M38" s="22"/>
      <c r="N38" s="22"/>
      <c r="O38" s="22"/>
      <c r="P38" s="22"/>
    </row>
    <row r="39" spans="1:16" ht="39" customHeight="1" x14ac:dyDescent="0.15">
      <c r="A39" s="22"/>
      <c r="B39" s="35"/>
      <c r="C39" s="1145" t="s">
        <v>568</v>
      </c>
      <c r="D39" s="1146"/>
      <c r="E39" s="1147"/>
      <c r="F39" s="36">
        <v>0.04</v>
      </c>
      <c r="G39" s="37">
        <v>0.04</v>
      </c>
      <c r="H39" s="37">
        <v>0.04</v>
      </c>
      <c r="I39" s="37">
        <v>0.04</v>
      </c>
      <c r="J39" s="38">
        <v>0.04</v>
      </c>
      <c r="K39" s="22"/>
      <c r="L39" s="22"/>
      <c r="M39" s="22"/>
      <c r="N39" s="22"/>
      <c r="O39" s="22"/>
      <c r="P39" s="22"/>
    </row>
    <row r="40" spans="1:16" ht="39" customHeight="1" x14ac:dyDescent="0.15">
      <c r="A40" s="22"/>
      <c r="B40" s="35"/>
      <c r="C40" s="1145" t="s">
        <v>569</v>
      </c>
      <c r="D40" s="1146"/>
      <c r="E40" s="1147"/>
      <c r="F40" s="36">
        <v>0</v>
      </c>
      <c r="G40" s="37">
        <v>0.04</v>
      </c>
      <c r="H40" s="37">
        <v>0</v>
      </c>
      <c r="I40" s="37">
        <v>0</v>
      </c>
      <c r="J40" s="38">
        <v>0</v>
      </c>
      <c r="K40" s="22"/>
      <c r="L40" s="22"/>
      <c r="M40" s="22"/>
      <c r="N40" s="22"/>
      <c r="O40" s="22"/>
      <c r="P40" s="22"/>
    </row>
    <row r="41" spans="1:16" ht="39" customHeight="1" x14ac:dyDescent="0.15">
      <c r="A41" s="22"/>
      <c r="B41" s="35"/>
      <c r="C41" s="1145" t="s">
        <v>570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571</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572</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TzihY1P7cvScerxLKBww5RhQUWa4C6tSlgCMyuHfqw8WpYSSpAg9TcCCTpp9kbJX3Zy5BWr/2oTh1QaVeDXCg==" saltValue="DKWnfX2W9y9xzDJJdo5c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1386</v>
      </c>
      <c r="L45" s="60">
        <v>1427</v>
      </c>
      <c r="M45" s="60">
        <v>1459</v>
      </c>
      <c r="N45" s="60">
        <v>1473</v>
      </c>
      <c r="O45" s="61">
        <v>1348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636</v>
      </c>
      <c r="L48" s="64">
        <v>839</v>
      </c>
      <c r="M48" s="64">
        <v>817</v>
      </c>
      <c r="N48" s="64">
        <v>893</v>
      </c>
      <c r="O48" s="65">
        <v>718</v>
      </c>
      <c r="P48" s="48"/>
      <c r="Q48" s="48"/>
      <c r="R48" s="48"/>
      <c r="S48" s="48"/>
      <c r="T48" s="48"/>
      <c r="U48" s="48"/>
    </row>
    <row r="49" spans="1:21" ht="30.75" customHeight="1" x14ac:dyDescent="0.15">
      <c r="A49" s="48"/>
      <c r="B49" s="1178"/>
      <c r="C49" s="1179"/>
      <c r="D49" s="62"/>
      <c r="E49" s="1155" t="s">
        <v>16</v>
      </c>
      <c r="F49" s="1155"/>
      <c r="G49" s="1155"/>
      <c r="H49" s="1155"/>
      <c r="I49" s="1155"/>
      <c r="J49" s="1156"/>
      <c r="K49" s="63">
        <v>1</v>
      </c>
      <c r="L49" s="64">
        <v>1</v>
      </c>
      <c r="M49" s="64">
        <v>13</v>
      </c>
      <c r="N49" s="64">
        <v>32</v>
      </c>
      <c r="O49" s="65">
        <v>31</v>
      </c>
      <c r="P49" s="48"/>
      <c r="Q49" s="48"/>
      <c r="R49" s="48"/>
      <c r="S49" s="48"/>
      <c r="T49" s="48"/>
      <c r="U49" s="48"/>
    </row>
    <row r="50" spans="1:21" ht="30.75" customHeight="1" x14ac:dyDescent="0.15">
      <c r="A50" s="48"/>
      <c r="B50" s="1178"/>
      <c r="C50" s="1179"/>
      <c r="D50" s="62"/>
      <c r="E50" s="1155" t="s">
        <v>17</v>
      </c>
      <c r="F50" s="1155"/>
      <c r="G50" s="1155"/>
      <c r="H50" s="1155"/>
      <c r="I50" s="1155"/>
      <c r="J50" s="1156"/>
      <c r="K50" s="63">
        <v>11</v>
      </c>
      <c r="L50" s="64">
        <v>8</v>
      </c>
      <c r="M50" s="64">
        <v>6</v>
      </c>
      <c r="N50" s="64">
        <v>10</v>
      </c>
      <c r="O50" s="65">
        <v>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1425</v>
      </c>
      <c r="L52" s="64">
        <v>1463</v>
      </c>
      <c r="M52" s="64">
        <v>1510</v>
      </c>
      <c r="N52" s="64">
        <v>1584</v>
      </c>
      <c r="O52" s="65">
        <v>1541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609</v>
      </c>
      <c r="L53" s="69">
        <v>812</v>
      </c>
      <c r="M53" s="69">
        <v>785</v>
      </c>
      <c r="N53" s="69">
        <v>824</v>
      </c>
      <c r="O53" s="70">
        <v>563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gLGW2kb0m+F0xD6VGfqFEQnmjFmAOD3G1sxsZ3eLg5AkrtyYRtNXCNt4U+Q+cnmKn77bppMSTKCBFXCUGqwxg==" saltValue="ythW1uQy1W7gaqhK94WI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6" t="s">
        <v>32</v>
      </c>
      <c r="C41" s="1197"/>
      <c r="D41" s="105"/>
      <c r="E41" s="1198" t="s">
        <v>33</v>
      </c>
      <c r="F41" s="1198"/>
      <c r="G41" s="1198"/>
      <c r="H41" s="1199"/>
      <c r="I41" s="355">
        <v>12481</v>
      </c>
      <c r="J41" s="356">
        <v>12977</v>
      </c>
      <c r="K41" s="356">
        <v>14157</v>
      </c>
      <c r="L41" s="356">
        <v>13673</v>
      </c>
      <c r="M41" s="357">
        <v>12905</v>
      </c>
    </row>
    <row r="42" spans="2:13" ht="27.75" customHeight="1" x14ac:dyDescent="0.15">
      <c r="B42" s="1186"/>
      <c r="C42" s="1187"/>
      <c r="D42" s="106"/>
      <c r="E42" s="1190" t="s">
        <v>34</v>
      </c>
      <c r="F42" s="1190"/>
      <c r="G42" s="1190"/>
      <c r="H42" s="1191"/>
      <c r="I42" s="358">
        <v>39</v>
      </c>
      <c r="J42" s="359">
        <v>7</v>
      </c>
      <c r="K42" s="359">
        <v>4</v>
      </c>
      <c r="L42" s="359" t="s">
        <v>512</v>
      </c>
      <c r="M42" s="360" t="s">
        <v>512</v>
      </c>
    </row>
    <row r="43" spans="2:13" ht="27.75" customHeight="1" x14ac:dyDescent="0.15">
      <c r="B43" s="1186"/>
      <c r="C43" s="1187"/>
      <c r="D43" s="106"/>
      <c r="E43" s="1190" t="s">
        <v>35</v>
      </c>
      <c r="F43" s="1190"/>
      <c r="G43" s="1190"/>
      <c r="H43" s="1191"/>
      <c r="I43" s="358">
        <v>8042</v>
      </c>
      <c r="J43" s="359">
        <v>8293</v>
      </c>
      <c r="K43" s="359">
        <v>8639</v>
      </c>
      <c r="L43" s="359">
        <v>9176</v>
      </c>
      <c r="M43" s="360">
        <v>7805</v>
      </c>
    </row>
    <row r="44" spans="2:13" ht="27.75" customHeight="1" x14ac:dyDescent="0.15">
      <c r="B44" s="1186"/>
      <c r="C44" s="1187"/>
      <c r="D44" s="106"/>
      <c r="E44" s="1190" t="s">
        <v>36</v>
      </c>
      <c r="F44" s="1190"/>
      <c r="G44" s="1190"/>
      <c r="H44" s="1191"/>
      <c r="I44" s="358">
        <v>30</v>
      </c>
      <c r="J44" s="359">
        <v>157</v>
      </c>
      <c r="K44" s="359">
        <v>369</v>
      </c>
      <c r="L44" s="359">
        <v>330</v>
      </c>
      <c r="M44" s="360">
        <v>298</v>
      </c>
    </row>
    <row r="45" spans="2:13" ht="27.75" customHeight="1" x14ac:dyDescent="0.15">
      <c r="B45" s="1186"/>
      <c r="C45" s="1187"/>
      <c r="D45" s="106"/>
      <c r="E45" s="1190" t="s">
        <v>37</v>
      </c>
      <c r="F45" s="1190"/>
      <c r="G45" s="1190"/>
      <c r="H45" s="1191"/>
      <c r="I45" s="358">
        <v>898</v>
      </c>
      <c r="J45" s="359">
        <v>818</v>
      </c>
      <c r="K45" s="359">
        <v>771</v>
      </c>
      <c r="L45" s="359">
        <v>665</v>
      </c>
      <c r="M45" s="360">
        <v>559</v>
      </c>
    </row>
    <row r="46" spans="2:13" ht="27.75" customHeight="1" x14ac:dyDescent="0.15">
      <c r="B46" s="1186"/>
      <c r="C46" s="1187"/>
      <c r="D46" s="107"/>
      <c r="E46" s="1190" t="s">
        <v>38</v>
      </c>
      <c r="F46" s="1190"/>
      <c r="G46" s="1190"/>
      <c r="H46" s="1191"/>
      <c r="I46" s="358" t="s">
        <v>512</v>
      </c>
      <c r="J46" s="359" t="s">
        <v>512</v>
      </c>
      <c r="K46" s="359" t="s">
        <v>512</v>
      </c>
      <c r="L46" s="359" t="s">
        <v>512</v>
      </c>
      <c r="M46" s="360" t="s">
        <v>512</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6436</v>
      </c>
      <c r="J50" s="359">
        <v>6578</v>
      </c>
      <c r="K50" s="359">
        <v>6324</v>
      </c>
      <c r="L50" s="359">
        <v>10528</v>
      </c>
      <c r="M50" s="360">
        <v>12242</v>
      </c>
    </row>
    <row r="51" spans="2:13" ht="27.75" customHeight="1" x14ac:dyDescent="0.15">
      <c r="B51" s="1186"/>
      <c r="C51" s="1187"/>
      <c r="D51" s="106"/>
      <c r="E51" s="1190" t="s">
        <v>44</v>
      </c>
      <c r="F51" s="1190"/>
      <c r="G51" s="1190"/>
      <c r="H51" s="1191"/>
      <c r="I51" s="358">
        <v>406</v>
      </c>
      <c r="J51" s="359">
        <v>344</v>
      </c>
      <c r="K51" s="359">
        <v>295</v>
      </c>
      <c r="L51" s="359">
        <v>260</v>
      </c>
      <c r="M51" s="360">
        <v>222</v>
      </c>
    </row>
    <row r="52" spans="2:13" ht="27.75" customHeight="1" x14ac:dyDescent="0.15">
      <c r="B52" s="1188"/>
      <c r="C52" s="1189"/>
      <c r="D52" s="106"/>
      <c r="E52" s="1190" t="s">
        <v>45</v>
      </c>
      <c r="F52" s="1190"/>
      <c r="G52" s="1190"/>
      <c r="H52" s="1191"/>
      <c r="I52" s="358">
        <v>15255</v>
      </c>
      <c r="J52" s="359">
        <v>15566</v>
      </c>
      <c r="K52" s="359">
        <v>16223</v>
      </c>
      <c r="L52" s="359">
        <v>15585</v>
      </c>
      <c r="M52" s="360">
        <v>14889</v>
      </c>
    </row>
    <row r="53" spans="2:13" ht="27.75" customHeight="1" thickBot="1" x14ac:dyDescent="0.2">
      <c r="B53" s="1192" t="s">
        <v>46</v>
      </c>
      <c r="C53" s="1193"/>
      <c r="D53" s="110"/>
      <c r="E53" s="1194" t="s">
        <v>47</v>
      </c>
      <c r="F53" s="1194"/>
      <c r="G53" s="1194"/>
      <c r="H53" s="1195"/>
      <c r="I53" s="361">
        <v>-606</v>
      </c>
      <c r="J53" s="362">
        <v>-236</v>
      </c>
      <c r="K53" s="362">
        <v>1097</v>
      </c>
      <c r="L53" s="362">
        <v>-2529</v>
      </c>
      <c r="M53" s="363">
        <v>-5785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Rg7F5V4cGslkN7yXafoSsvfn8eSEbPmp144bhJ79oxdvjhY7uI8Ze46q8uyGSSdw55yNrpqgGqs3D3bmGtRJw==" saltValue="Ci48uUqURP905RYNB0Lp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1048</v>
      </c>
      <c r="G55" s="122">
        <v>1108</v>
      </c>
      <c r="H55" s="123">
        <v>1028</v>
      </c>
    </row>
    <row r="56" spans="2:8" ht="52.5" customHeight="1" x14ac:dyDescent="0.15">
      <c r="B56" s="124"/>
      <c r="C56" s="1213" t="s">
        <v>51</v>
      </c>
      <c r="D56" s="1213"/>
      <c r="E56" s="1214"/>
      <c r="F56" s="125">
        <v>753</v>
      </c>
      <c r="G56" s="125">
        <v>1153</v>
      </c>
      <c r="H56" s="126">
        <v>1251</v>
      </c>
    </row>
    <row r="57" spans="2:8" ht="53.25" customHeight="1" x14ac:dyDescent="0.15">
      <c r="B57" s="124"/>
      <c r="C57" s="1215" t="s">
        <v>52</v>
      </c>
      <c r="D57" s="1215"/>
      <c r="E57" s="1216"/>
      <c r="F57" s="127">
        <v>8395</v>
      </c>
      <c r="G57" s="127">
        <v>9739</v>
      </c>
      <c r="H57" s="128">
        <v>10440</v>
      </c>
    </row>
    <row r="58" spans="2:8" ht="45.75" customHeight="1" x14ac:dyDescent="0.15">
      <c r="B58" s="129"/>
      <c r="C58" s="1203" t="s">
        <v>584</v>
      </c>
      <c r="D58" s="1204"/>
      <c r="E58" s="1205"/>
      <c r="F58" s="130">
        <v>4372</v>
      </c>
      <c r="G58" s="130">
        <v>5625</v>
      </c>
      <c r="H58" s="131">
        <v>6244</v>
      </c>
    </row>
    <row r="59" spans="2:8" ht="45.75" customHeight="1" x14ac:dyDescent="0.15">
      <c r="B59" s="129"/>
      <c r="C59" s="1203" t="s">
        <v>585</v>
      </c>
      <c r="D59" s="1204"/>
      <c r="E59" s="1205"/>
      <c r="F59" s="130">
        <v>2638</v>
      </c>
      <c r="G59" s="130">
        <v>2703</v>
      </c>
      <c r="H59" s="131">
        <v>2761</v>
      </c>
    </row>
    <row r="60" spans="2:8" ht="45.75" customHeight="1" x14ac:dyDescent="0.15">
      <c r="B60" s="129"/>
      <c r="C60" s="1203" t="s">
        <v>586</v>
      </c>
      <c r="D60" s="1204"/>
      <c r="E60" s="1205"/>
      <c r="F60" s="130">
        <v>1100</v>
      </c>
      <c r="G60" s="130">
        <v>1100</v>
      </c>
      <c r="H60" s="131">
        <v>1100</v>
      </c>
    </row>
    <row r="61" spans="2:8" ht="45.75" customHeight="1" x14ac:dyDescent="0.15">
      <c r="B61" s="129"/>
      <c r="C61" s="1203" t="s">
        <v>587</v>
      </c>
      <c r="D61" s="1204"/>
      <c r="E61" s="1205"/>
      <c r="F61" s="130">
        <v>122</v>
      </c>
      <c r="G61" s="130">
        <v>122</v>
      </c>
      <c r="H61" s="131">
        <v>122</v>
      </c>
    </row>
    <row r="62" spans="2:8" ht="45.75" customHeight="1" thickBot="1" x14ac:dyDescent="0.2">
      <c r="B62" s="132"/>
      <c r="C62" s="1206" t="s">
        <v>588</v>
      </c>
      <c r="D62" s="1207"/>
      <c r="E62" s="1208"/>
      <c r="F62" s="133">
        <v>80</v>
      </c>
      <c r="G62" s="133">
        <v>80</v>
      </c>
      <c r="H62" s="134">
        <v>80</v>
      </c>
    </row>
    <row r="63" spans="2:8" ht="52.5" customHeight="1" thickBot="1" x14ac:dyDescent="0.2">
      <c r="B63" s="135"/>
      <c r="C63" s="1209" t="s">
        <v>53</v>
      </c>
      <c r="D63" s="1209"/>
      <c r="E63" s="1210"/>
      <c r="F63" s="136">
        <v>10196</v>
      </c>
      <c r="G63" s="136">
        <v>12000</v>
      </c>
      <c r="H63" s="137">
        <v>12720</v>
      </c>
    </row>
    <row r="64" spans="2:8" x14ac:dyDescent="0.15"/>
  </sheetData>
  <sheetProtection algorithmName="SHA-512" hashValue="pn4crk6BxvddQyB8qvThLNjxnHDv1jf89pObNhmo6fHiC7cB39AOgnh+j8tjvQoWx5E+fz0qhQp6CdtoCzCi4g==" saltValue="EFe4nzbrIYPC3vmsEny8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103660</v>
      </c>
      <c r="E3" s="156"/>
      <c r="F3" s="157">
        <v>98507</v>
      </c>
      <c r="G3" s="158"/>
      <c r="H3" s="159"/>
    </row>
    <row r="4" spans="1:8" x14ac:dyDescent="0.15">
      <c r="A4" s="160"/>
      <c r="B4" s="161"/>
      <c r="C4" s="162"/>
      <c r="D4" s="163">
        <v>39279</v>
      </c>
      <c r="E4" s="164"/>
      <c r="F4" s="165">
        <v>47567</v>
      </c>
      <c r="G4" s="166"/>
      <c r="H4" s="167"/>
    </row>
    <row r="5" spans="1:8" x14ac:dyDescent="0.15">
      <c r="A5" s="148" t="s">
        <v>545</v>
      </c>
      <c r="B5" s="153"/>
      <c r="C5" s="154"/>
      <c r="D5" s="155">
        <v>165032</v>
      </c>
      <c r="E5" s="156"/>
      <c r="F5" s="157">
        <v>113347</v>
      </c>
      <c r="G5" s="158"/>
      <c r="H5" s="159"/>
    </row>
    <row r="6" spans="1:8" x14ac:dyDescent="0.15">
      <c r="A6" s="160"/>
      <c r="B6" s="161"/>
      <c r="C6" s="162"/>
      <c r="D6" s="163">
        <v>54430</v>
      </c>
      <c r="E6" s="164"/>
      <c r="F6" s="165">
        <v>58728</v>
      </c>
      <c r="G6" s="166"/>
      <c r="H6" s="167"/>
    </row>
    <row r="7" spans="1:8" x14ac:dyDescent="0.15">
      <c r="A7" s="148" t="s">
        <v>546</v>
      </c>
      <c r="B7" s="153"/>
      <c r="C7" s="154"/>
      <c r="D7" s="155">
        <v>355970</v>
      </c>
      <c r="E7" s="156"/>
      <c r="F7" s="157">
        <v>125418</v>
      </c>
      <c r="G7" s="158"/>
      <c r="H7" s="159"/>
    </row>
    <row r="8" spans="1:8" x14ac:dyDescent="0.15">
      <c r="A8" s="160"/>
      <c r="B8" s="161"/>
      <c r="C8" s="162"/>
      <c r="D8" s="163">
        <v>56308</v>
      </c>
      <c r="E8" s="164"/>
      <c r="F8" s="165">
        <v>60445</v>
      </c>
      <c r="G8" s="166"/>
      <c r="H8" s="167"/>
    </row>
    <row r="9" spans="1:8" x14ac:dyDescent="0.15">
      <c r="A9" s="148" t="s">
        <v>547</v>
      </c>
      <c r="B9" s="153"/>
      <c r="C9" s="154"/>
      <c r="D9" s="155">
        <v>97472</v>
      </c>
      <c r="E9" s="156"/>
      <c r="F9" s="157">
        <v>108384</v>
      </c>
      <c r="G9" s="158"/>
      <c r="H9" s="159"/>
    </row>
    <row r="10" spans="1:8" x14ac:dyDescent="0.15">
      <c r="A10" s="160"/>
      <c r="B10" s="161"/>
      <c r="C10" s="162"/>
      <c r="D10" s="163">
        <v>56425</v>
      </c>
      <c r="E10" s="164"/>
      <c r="F10" s="165">
        <v>51153</v>
      </c>
      <c r="G10" s="166"/>
      <c r="H10" s="167"/>
    </row>
    <row r="11" spans="1:8" x14ac:dyDescent="0.15">
      <c r="A11" s="148" t="s">
        <v>548</v>
      </c>
      <c r="B11" s="153"/>
      <c r="C11" s="154"/>
      <c r="D11" s="155">
        <v>100626</v>
      </c>
      <c r="E11" s="156"/>
      <c r="F11" s="157">
        <v>80959</v>
      </c>
      <c r="G11" s="158"/>
      <c r="H11" s="159"/>
    </row>
    <row r="12" spans="1:8" x14ac:dyDescent="0.15">
      <c r="A12" s="160"/>
      <c r="B12" s="161"/>
      <c r="C12" s="168"/>
      <c r="D12" s="163">
        <v>48572</v>
      </c>
      <c r="E12" s="164"/>
      <c r="F12" s="165">
        <v>43928</v>
      </c>
      <c r="G12" s="166"/>
      <c r="H12" s="167"/>
    </row>
    <row r="13" spans="1:8" x14ac:dyDescent="0.15">
      <c r="A13" s="148"/>
      <c r="B13" s="153"/>
      <c r="C13" s="169"/>
      <c r="D13" s="170">
        <v>164552</v>
      </c>
      <c r="E13" s="171"/>
      <c r="F13" s="172">
        <v>105323</v>
      </c>
      <c r="G13" s="173"/>
      <c r="H13" s="159"/>
    </row>
    <row r="14" spans="1:8" x14ac:dyDescent="0.15">
      <c r="A14" s="160"/>
      <c r="B14" s="161"/>
      <c r="C14" s="162"/>
      <c r="D14" s="163">
        <v>51003</v>
      </c>
      <c r="E14" s="164"/>
      <c r="F14" s="165">
        <v>52364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7.74</v>
      </c>
      <c r="C19" s="174">
        <f>ROUND(VALUE(SUBSTITUTE(実質収支比率等に係る経年分析!G$48,"▲","-")),2)</f>
        <v>3.3</v>
      </c>
      <c r="D19" s="174">
        <f>ROUND(VALUE(SUBSTITUTE(実質収支比率等に係る経年分析!H$48,"▲","-")),2)</f>
        <v>5.0999999999999996</v>
      </c>
      <c r="E19" s="174">
        <f>ROUND(VALUE(SUBSTITUTE(実質収支比率等に係る経年分析!I$48,"▲","-")),2)</f>
        <v>3.19</v>
      </c>
      <c r="F19" s="174">
        <f>ROUND(VALUE(SUBSTITUTE(実質収支比率等に係る経年分析!J$48,"▲","-")),2)</f>
        <v>6.14</v>
      </c>
    </row>
    <row r="20" spans="1:11" x14ac:dyDescent="0.15">
      <c r="A20" s="174" t="s">
        <v>57</v>
      </c>
      <c r="B20" s="174">
        <f>ROUND(VALUE(SUBSTITUTE(実質収支比率等に係る経年分析!F$47,"▲","-")),2)</f>
        <v>13.26</v>
      </c>
      <c r="C20" s="174">
        <f>ROUND(VALUE(SUBSTITUTE(実質収支比率等に係る経年分析!G$47,"▲","-")),2)</f>
        <v>16.649999999999999</v>
      </c>
      <c r="D20" s="174">
        <f>ROUND(VALUE(SUBSTITUTE(実質収支比率等に係る経年分析!H$47,"▲","-")),2)</f>
        <v>13.2</v>
      </c>
      <c r="E20" s="174">
        <f>ROUND(VALUE(SUBSTITUTE(実質収支比率等に係る経年分析!I$47,"▲","-")),2)</f>
        <v>13.25</v>
      </c>
      <c r="F20" s="174">
        <f>ROUND(VALUE(SUBSTITUTE(実質収支比率等に係る経年分析!J$47,"▲","-")),2)</f>
        <v>12.69</v>
      </c>
    </row>
    <row r="21" spans="1:11" x14ac:dyDescent="0.15">
      <c r="A21" s="174" t="s">
        <v>58</v>
      </c>
      <c r="B21" s="174">
        <f>IF(ISNUMBER(VALUE(SUBSTITUTE(実質収支比率等に係る経年分析!F$49,"▲","-"))),ROUND(VALUE(SUBSTITUTE(実質収支比率等に係る経年分析!F$49,"▲","-")),2),NA())</f>
        <v>-4.57</v>
      </c>
      <c r="C21" s="174">
        <f>IF(ISNUMBER(VALUE(SUBSTITUTE(実質収支比率等に係る経年分析!G$49,"▲","-"))),ROUND(VALUE(SUBSTITUTE(実質収支比率等に係る経年分析!G$49,"▲","-")),2),NA())</f>
        <v>-7.44</v>
      </c>
      <c r="D21" s="174">
        <f>IF(ISNUMBER(VALUE(SUBSTITUTE(実質収支比率等に係る経年分析!H$49,"▲","-"))),ROUND(VALUE(SUBSTITUTE(実質収支比率等に係る経年分析!H$49,"▲","-")),2),NA())</f>
        <v>-3.21</v>
      </c>
      <c r="E21" s="174">
        <f>IF(ISNUMBER(VALUE(SUBSTITUTE(実質収支比率等に係る経年分析!I$49,"▲","-"))),ROUND(VALUE(SUBSTITUTE(実質収支比率等に係る経年分析!I$49,"▲","-")),2),NA())</f>
        <v>-4.63</v>
      </c>
      <c r="F21" s="174">
        <f>IF(ISNUMBER(VALUE(SUBSTITUTE(実質収支比率等に係る経年分析!J$49,"▲","-"))),ROUND(VALUE(SUBSTITUTE(実質収支比率等に係る経年分析!J$49,"▲","-")),2),NA())</f>
        <v>-0.24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八雲町熊石地域簡易水道事業特別会計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介護保険（保険）事業特別会計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0.56000000000000005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0.35</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6.14</v>
      </c>
    </row>
    <row r="35" spans="1:16" x14ac:dyDescent="0.15">
      <c r="A35" s="175" t="str">
        <f>IF(連結実質赤字比率に係る赤字・黒字の構成分析!C$35="",NA(),連結実質赤字比率に係る赤字・黒字の構成分析!C$35)</f>
        <v>八雲町水道事業会計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7.04</v>
      </c>
    </row>
    <row r="36" spans="1:16" x14ac:dyDescent="0.15">
      <c r="A36" s="175" t="str">
        <f>IF(連結実質赤字比率に係る赤字・黒字の構成分析!C$34="",NA(),連結実質赤字比率に係る赤字・黒字の構成分析!C$34)</f>
        <v>八雲町病院事業会計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4.5999999999999996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28.81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1425</v>
      </c>
      <c r="E42" s="176"/>
      <c r="F42" s="176"/>
      <c r="G42" s="176">
        <f>'実質公債費比率（分子）の構造'!L$52</f>
        <v>1463</v>
      </c>
      <c r="H42" s="176"/>
      <c r="I42" s="176"/>
      <c r="J42" s="176">
        <f>'実質公債費比率（分子）の構造'!M$52</f>
        <v>1510</v>
      </c>
      <c r="K42" s="176"/>
      <c r="L42" s="176"/>
      <c r="M42" s="176">
        <f>'実質公債費比率（分子）の構造'!N$52</f>
        <v>1584</v>
      </c>
      <c r="N42" s="176"/>
      <c r="O42" s="176"/>
      <c r="P42" s="176">
        <f>'実質公債費比率（分子）の構造'!O$52</f>
        <v>1541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8</v>
      </c>
      <c r="F44" s="176"/>
      <c r="G44" s="176"/>
      <c r="H44" s="176">
        <f>'実質公債費比率（分子）の構造'!M$50</f>
        <v>6</v>
      </c>
      <c r="I44" s="176"/>
      <c r="J44" s="176"/>
      <c r="K44" s="176">
        <f>'実質公債費比率（分子）の構造'!N$50</f>
        <v>10</v>
      </c>
      <c r="L44" s="176"/>
      <c r="M44" s="176"/>
      <c r="N44" s="176">
        <f>'実質公債費比率（分子）の構造'!O$50</f>
        <v>7</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13</v>
      </c>
      <c r="I45" s="176"/>
      <c r="J45" s="176"/>
      <c r="K45" s="176">
        <f>'実質公債費比率（分子）の構造'!N$49</f>
        <v>32</v>
      </c>
      <c r="L45" s="176"/>
      <c r="M45" s="176"/>
      <c r="N45" s="176">
        <f>'実質公債費比率（分子）の構造'!O$49</f>
        <v>31</v>
      </c>
      <c r="O45" s="176"/>
      <c r="P45" s="176"/>
    </row>
    <row r="46" spans="1:16" x14ac:dyDescent="0.15">
      <c r="A46" s="176" t="s">
        <v>69</v>
      </c>
      <c r="B46" s="176">
        <f>'実質公債費比率（分子）の構造'!K$48</f>
        <v>636</v>
      </c>
      <c r="C46" s="176"/>
      <c r="D46" s="176"/>
      <c r="E46" s="176">
        <f>'実質公債費比率（分子）の構造'!L$48</f>
        <v>839</v>
      </c>
      <c r="F46" s="176"/>
      <c r="G46" s="176"/>
      <c r="H46" s="176">
        <f>'実質公債費比率（分子）の構造'!M$48</f>
        <v>817</v>
      </c>
      <c r="I46" s="176"/>
      <c r="J46" s="176"/>
      <c r="K46" s="176">
        <f>'実質公債費比率（分子）の構造'!N$48</f>
        <v>893</v>
      </c>
      <c r="L46" s="176"/>
      <c r="M46" s="176"/>
      <c r="N46" s="176">
        <f>'実質公債費比率（分子）の構造'!O$48</f>
        <v>718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1386</v>
      </c>
      <c r="C49" s="176"/>
      <c r="D49" s="176"/>
      <c r="E49" s="176">
        <f>'実質公債費比率（分子）の構造'!L$45</f>
        <v>1427</v>
      </c>
      <c r="F49" s="176"/>
      <c r="G49" s="176"/>
      <c r="H49" s="176">
        <f>'実質公債費比率（分子）の構造'!M$45</f>
        <v>1459</v>
      </c>
      <c r="I49" s="176"/>
      <c r="J49" s="176"/>
      <c r="K49" s="176">
        <f>'実質公債費比率（分子）の構造'!N$45</f>
        <v>1473</v>
      </c>
      <c r="L49" s="176"/>
      <c r="M49" s="176"/>
      <c r="N49" s="176">
        <f>'実質公債費比率（分子）の構造'!O$45</f>
        <v>1348</v>
      </c>
      <c r="O49" s="176"/>
      <c r="P49" s="176"/>
    </row>
    <row r="50" spans="1:16" x14ac:dyDescent="0.15">
      <c r="A50" s="176" t="s">
        <v>73</v>
      </c>
      <c r="B50" s="176" t="e">
        <f>NA()</f>
        <v>#N/A</v>
      </c>
      <c r="C50" s="176">
        <f>IF(ISNUMBER('実質公債費比率（分子）の構造'!K$53),'実質公債費比率（分子）の構造'!K$53,NA())</f>
        <v>609</v>
      </c>
      <c r="D50" s="176" t="e">
        <f>NA()</f>
        <v>#N/A</v>
      </c>
      <c r="E50" s="176" t="e">
        <f>NA()</f>
        <v>#N/A</v>
      </c>
      <c r="F50" s="176">
        <f>IF(ISNUMBER('実質公債費比率（分子）の構造'!L$53),'実質公債費比率（分子）の構造'!L$53,NA())</f>
        <v>812</v>
      </c>
      <c r="G50" s="176" t="e">
        <f>NA()</f>
        <v>#N/A</v>
      </c>
      <c r="H50" s="176" t="e">
        <f>NA()</f>
        <v>#N/A</v>
      </c>
      <c r="I50" s="176">
        <f>IF(ISNUMBER('実質公債費比率（分子）の構造'!M$53),'実質公債費比率（分子）の構造'!M$53,NA())</f>
        <v>785</v>
      </c>
      <c r="J50" s="176" t="e">
        <f>NA()</f>
        <v>#N/A</v>
      </c>
      <c r="K50" s="176" t="e">
        <f>NA()</f>
        <v>#N/A</v>
      </c>
      <c r="L50" s="176">
        <f>IF(ISNUMBER('実質公債費比率（分子）の構造'!N$53),'実質公債費比率（分子）の構造'!N$53,NA())</f>
        <v>824</v>
      </c>
      <c r="M50" s="176" t="e">
        <f>NA()</f>
        <v>#N/A</v>
      </c>
      <c r="N50" s="176" t="e">
        <f>NA()</f>
        <v>#N/A</v>
      </c>
      <c r="O50" s="176">
        <f>IF(ISNUMBER('実質公債費比率（分子）の構造'!O$53),'実質公債費比率（分子）の構造'!O$53,NA())</f>
        <v>563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15255</v>
      </c>
      <c r="E56" s="175"/>
      <c r="F56" s="175"/>
      <c r="G56" s="175">
        <f>'将来負担比率（分子）の構造'!J$52</f>
        <v>15566</v>
      </c>
      <c r="H56" s="175"/>
      <c r="I56" s="175"/>
      <c r="J56" s="175">
        <f>'将来負担比率（分子）の構造'!K$52</f>
        <v>16223</v>
      </c>
      <c r="K56" s="175"/>
      <c r="L56" s="175"/>
      <c r="M56" s="175">
        <f>'将来負担比率（分子）の構造'!L$52</f>
        <v>15585</v>
      </c>
      <c r="N56" s="175"/>
      <c r="O56" s="175"/>
      <c r="P56" s="175">
        <f>'将来負担比率（分子）の構造'!M$52</f>
        <v>14889</v>
      </c>
    </row>
    <row r="57" spans="1:16" x14ac:dyDescent="0.15">
      <c r="A57" s="175" t="s">
        <v>44</v>
      </c>
      <c r="B57" s="175"/>
      <c r="C57" s="175"/>
      <c r="D57" s="175">
        <f>'将来負担比率（分子）の構造'!I$51</f>
        <v>406</v>
      </c>
      <c r="E57" s="175"/>
      <c r="F57" s="175"/>
      <c r="G57" s="175">
        <f>'将来負担比率（分子）の構造'!J$51</f>
        <v>344</v>
      </c>
      <c r="H57" s="175"/>
      <c r="I57" s="175"/>
      <c r="J57" s="175">
        <f>'将来負担比率（分子）の構造'!K$51</f>
        <v>295</v>
      </c>
      <c r="K57" s="175"/>
      <c r="L57" s="175"/>
      <c r="M57" s="175">
        <f>'将来負担比率（分子）の構造'!L$51</f>
        <v>260</v>
      </c>
      <c r="N57" s="175"/>
      <c r="O57" s="175"/>
      <c r="P57" s="175">
        <f>'将来負担比率（分子）の構造'!M$51</f>
        <v>222</v>
      </c>
    </row>
    <row r="58" spans="1:16" x14ac:dyDescent="0.15">
      <c r="A58" s="175" t="s">
        <v>43</v>
      </c>
      <c r="B58" s="175"/>
      <c r="C58" s="175"/>
      <c r="D58" s="175">
        <f>'将来負担比率（分子）の構造'!I$50</f>
        <v>6436</v>
      </c>
      <c r="E58" s="175"/>
      <c r="F58" s="175"/>
      <c r="G58" s="175">
        <f>'将来負担比率（分子）の構造'!J$50</f>
        <v>6578</v>
      </c>
      <c r="H58" s="175"/>
      <c r="I58" s="175"/>
      <c r="J58" s="175">
        <f>'将来負担比率（分子）の構造'!K$50</f>
        <v>6324</v>
      </c>
      <c r="K58" s="175"/>
      <c r="L58" s="175"/>
      <c r="M58" s="175">
        <f>'将来負担比率（分子）の構造'!L$50</f>
        <v>10528</v>
      </c>
      <c r="N58" s="175"/>
      <c r="O58" s="175"/>
      <c r="P58" s="175">
        <f>'将来負担比率（分子）の構造'!M$50</f>
        <v>12242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898</v>
      </c>
      <c r="C62" s="175"/>
      <c r="D62" s="175"/>
      <c r="E62" s="175">
        <f>'将来負担比率（分子）の構造'!J$45</f>
        <v>818</v>
      </c>
      <c r="F62" s="175"/>
      <c r="G62" s="175"/>
      <c r="H62" s="175">
        <f>'将来負担比率（分子）の構造'!K$45</f>
        <v>771</v>
      </c>
      <c r="I62" s="175"/>
      <c r="J62" s="175"/>
      <c r="K62" s="175">
        <f>'将来負担比率（分子）の構造'!L$45</f>
        <v>665</v>
      </c>
      <c r="L62" s="175"/>
      <c r="M62" s="175"/>
      <c r="N62" s="175">
        <f>'将来負担比率（分子）の構造'!M$45</f>
        <v>559</v>
      </c>
      <c r="O62" s="175"/>
      <c r="P62" s="175"/>
    </row>
    <row r="63" spans="1:16" x14ac:dyDescent="0.15">
      <c r="A63" s="175" t="s">
        <v>36</v>
      </c>
      <c r="B63" s="175">
        <f>'将来負担比率（分子）の構造'!I$44</f>
        <v>30</v>
      </c>
      <c r="C63" s="175"/>
      <c r="D63" s="175"/>
      <c r="E63" s="175">
        <f>'将来負担比率（分子）の構造'!J$44</f>
        <v>157</v>
      </c>
      <c r="F63" s="175"/>
      <c r="G63" s="175"/>
      <c r="H63" s="175">
        <f>'将来負担比率（分子）の構造'!K$44</f>
        <v>369</v>
      </c>
      <c r="I63" s="175"/>
      <c r="J63" s="175"/>
      <c r="K63" s="175">
        <f>'将来負担比率（分子）の構造'!L$44</f>
        <v>330</v>
      </c>
      <c r="L63" s="175"/>
      <c r="M63" s="175"/>
      <c r="N63" s="175">
        <f>'将来負担比率（分子）の構造'!M$44</f>
        <v>298</v>
      </c>
      <c r="O63" s="175"/>
      <c r="P63" s="175"/>
    </row>
    <row r="64" spans="1:16" x14ac:dyDescent="0.15">
      <c r="A64" s="175" t="s">
        <v>35</v>
      </c>
      <c r="B64" s="175">
        <f>'将来負担比率（分子）の構造'!I$43</f>
        <v>8042</v>
      </c>
      <c r="C64" s="175"/>
      <c r="D64" s="175"/>
      <c r="E64" s="175">
        <f>'将来負担比率（分子）の構造'!J$43</f>
        <v>8293</v>
      </c>
      <c r="F64" s="175"/>
      <c r="G64" s="175"/>
      <c r="H64" s="175">
        <f>'将来負担比率（分子）の構造'!K$43</f>
        <v>8639</v>
      </c>
      <c r="I64" s="175"/>
      <c r="J64" s="175"/>
      <c r="K64" s="175">
        <f>'将来負担比率（分子）の構造'!L$43</f>
        <v>9176</v>
      </c>
      <c r="L64" s="175"/>
      <c r="M64" s="175"/>
      <c r="N64" s="175">
        <f>'将来負担比率（分子）の構造'!M$43</f>
        <v>7805</v>
      </c>
      <c r="O64" s="175"/>
      <c r="P64" s="175"/>
    </row>
    <row r="65" spans="1:16" x14ac:dyDescent="0.15">
      <c r="A65" s="175" t="s">
        <v>34</v>
      </c>
      <c r="B65" s="175">
        <f>'将来負担比率（分子）の構造'!I$42</f>
        <v>39</v>
      </c>
      <c r="C65" s="175"/>
      <c r="D65" s="175"/>
      <c r="E65" s="175">
        <f>'将来負担比率（分子）の構造'!J$42</f>
        <v>7</v>
      </c>
      <c r="F65" s="175"/>
      <c r="G65" s="175"/>
      <c r="H65" s="175">
        <f>'将来負担比率（分子）の構造'!K$42</f>
        <v>4</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12481</v>
      </c>
      <c r="C66" s="175"/>
      <c r="D66" s="175"/>
      <c r="E66" s="175">
        <f>'将来負担比率（分子）の構造'!J$41</f>
        <v>12977</v>
      </c>
      <c r="F66" s="175"/>
      <c r="G66" s="175"/>
      <c r="H66" s="175">
        <f>'将来負担比率（分子）の構造'!K$41</f>
        <v>14157</v>
      </c>
      <c r="I66" s="175"/>
      <c r="J66" s="175"/>
      <c r="K66" s="175">
        <f>'将来負担比率（分子）の構造'!L$41</f>
        <v>13673</v>
      </c>
      <c r="L66" s="175"/>
      <c r="M66" s="175"/>
      <c r="N66" s="175">
        <f>'将来負担比率（分子）の構造'!M$41</f>
        <v>12905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1097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1048</v>
      </c>
      <c r="C72" s="179">
        <f>基金残高に係る経年分析!G55</f>
        <v>1108</v>
      </c>
      <c r="D72" s="179">
        <f>基金残高に係る経年分析!H55</f>
        <v>1028</v>
      </c>
    </row>
    <row r="73" spans="1:16" x14ac:dyDescent="0.15">
      <c r="A73" s="178" t="s">
        <v>80</v>
      </c>
      <c r="B73" s="179">
        <f>基金残高に係る経年分析!F56</f>
        <v>753</v>
      </c>
      <c r="C73" s="179">
        <f>基金残高に係る経年分析!G56</f>
        <v>1153</v>
      </c>
      <c r="D73" s="179">
        <f>基金残高に係る経年分析!H56</f>
        <v>1251</v>
      </c>
    </row>
    <row r="74" spans="1:16" x14ac:dyDescent="0.15">
      <c r="A74" s="178" t="s">
        <v>81</v>
      </c>
      <c r="B74" s="179">
        <f>基金残高に係る経年分析!F57</f>
        <v>8395</v>
      </c>
      <c r="C74" s="179">
        <f>基金残高に係る経年分析!G57</f>
        <v>9739</v>
      </c>
      <c r="D74" s="179">
        <f>基金残高に係る経年分析!H57</f>
        <v>10440</v>
      </c>
    </row>
  </sheetData>
  <sheetProtection algorithmName="SHA-512" hashValue="cXIvjKVOs34y30u8F8ZnnrtE4xaR7lBa25WIR+fXY+3F7D7wOAqCyOnTAe85w0z1Ejt9poX7YdZ7Gki6yfa1lQ==" saltValue="UlpT9Cx5GvXtLmzsbFCJ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215</v>
      </c>
      <c r="DI1" s="719"/>
      <c r="DJ1" s="719"/>
      <c r="DK1" s="719"/>
      <c r="DL1" s="719"/>
      <c r="DM1" s="719"/>
      <c r="DN1" s="720"/>
      <c r="DO1" s="214"/>
      <c r="DP1" s="718" t="s">
        <v>216</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15" t="s">
        <v>224</v>
      </c>
      <c r="AQ4" s="715"/>
      <c r="AR4" s="715"/>
      <c r="AS4" s="715"/>
      <c r="AT4" s="715"/>
      <c r="AU4" s="715"/>
      <c r="AV4" s="715"/>
      <c r="AW4" s="715"/>
      <c r="AX4" s="715"/>
      <c r="AY4" s="715"/>
      <c r="AZ4" s="715"/>
      <c r="BA4" s="715"/>
      <c r="BB4" s="715"/>
      <c r="BC4" s="715"/>
      <c r="BD4" s="715"/>
      <c r="BE4" s="715"/>
      <c r="BF4" s="715"/>
      <c r="BG4" s="715" t="s">
        <v>225</v>
      </c>
      <c r="BH4" s="715"/>
      <c r="BI4" s="715"/>
      <c r="BJ4" s="715"/>
      <c r="BK4" s="715"/>
      <c r="BL4" s="715"/>
      <c r="BM4" s="715"/>
      <c r="BN4" s="715"/>
      <c r="BO4" s="715" t="s">
        <v>222</v>
      </c>
      <c r="BP4" s="715"/>
      <c r="BQ4" s="715"/>
      <c r="BR4" s="715"/>
      <c r="BS4" s="715" t="s">
        <v>226</v>
      </c>
      <c r="BT4" s="715"/>
      <c r="BU4" s="715"/>
      <c r="BV4" s="715"/>
      <c r="BW4" s="715"/>
      <c r="BX4" s="715"/>
      <c r="BY4" s="715"/>
      <c r="BZ4" s="715"/>
      <c r="CA4" s="715"/>
      <c r="CB4" s="715"/>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2246256</v>
      </c>
      <c r="S5" s="674"/>
      <c r="T5" s="674"/>
      <c r="U5" s="674"/>
      <c r="V5" s="674"/>
      <c r="W5" s="674"/>
      <c r="X5" s="674"/>
      <c r="Y5" s="702"/>
      <c r="Z5" s="716">
        <v>13.7</v>
      </c>
      <c r="AA5" s="716"/>
      <c r="AB5" s="716"/>
      <c r="AC5" s="716"/>
      <c r="AD5" s="717">
        <v>2246256</v>
      </c>
      <c r="AE5" s="717"/>
      <c r="AF5" s="717"/>
      <c r="AG5" s="717"/>
      <c r="AH5" s="717"/>
      <c r="AI5" s="717"/>
      <c r="AJ5" s="717"/>
      <c r="AK5" s="717"/>
      <c r="AL5" s="703">
        <v>27.3</v>
      </c>
      <c r="AM5" s="686"/>
      <c r="AN5" s="686"/>
      <c r="AO5" s="704"/>
      <c r="AP5" s="676" t="s">
        <v>229</v>
      </c>
      <c r="AQ5" s="677"/>
      <c r="AR5" s="677"/>
      <c r="AS5" s="677"/>
      <c r="AT5" s="677"/>
      <c r="AU5" s="677"/>
      <c r="AV5" s="677"/>
      <c r="AW5" s="677"/>
      <c r="AX5" s="677"/>
      <c r="AY5" s="677"/>
      <c r="AZ5" s="677"/>
      <c r="BA5" s="677"/>
      <c r="BB5" s="677"/>
      <c r="BC5" s="677"/>
      <c r="BD5" s="677"/>
      <c r="BE5" s="677"/>
      <c r="BF5" s="678"/>
      <c r="BG5" s="621">
        <v>2242615</v>
      </c>
      <c r="BH5" s="622"/>
      <c r="BI5" s="622"/>
      <c r="BJ5" s="622"/>
      <c r="BK5" s="622"/>
      <c r="BL5" s="622"/>
      <c r="BM5" s="622"/>
      <c r="BN5" s="623"/>
      <c r="BO5" s="663">
        <v>99.8</v>
      </c>
      <c r="BP5" s="663"/>
      <c r="BQ5" s="663"/>
      <c r="BR5" s="663"/>
      <c r="BS5" s="664">
        <v>31083</v>
      </c>
      <c r="BT5" s="664"/>
      <c r="BU5" s="664"/>
      <c r="BV5" s="664"/>
      <c r="BW5" s="664"/>
      <c r="BX5" s="664"/>
      <c r="BY5" s="664"/>
      <c r="BZ5" s="664"/>
      <c r="CA5" s="664"/>
      <c r="CB5" s="698"/>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179115</v>
      </c>
      <c r="S6" s="622"/>
      <c r="T6" s="622"/>
      <c r="U6" s="622"/>
      <c r="V6" s="622"/>
      <c r="W6" s="622"/>
      <c r="X6" s="622"/>
      <c r="Y6" s="623"/>
      <c r="Z6" s="663">
        <v>1.1000000000000001</v>
      </c>
      <c r="AA6" s="663"/>
      <c r="AB6" s="663"/>
      <c r="AC6" s="663"/>
      <c r="AD6" s="664">
        <v>179115</v>
      </c>
      <c r="AE6" s="664"/>
      <c r="AF6" s="664"/>
      <c r="AG6" s="664"/>
      <c r="AH6" s="664"/>
      <c r="AI6" s="664"/>
      <c r="AJ6" s="664"/>
      <c r="AK6" s="664"/>
      <c r="AL6" s="624">
        <v>2.2000000000000002</v>
      </c>
      <c r="AM6" s="625"/>
      <c r="AN6" s="625"/>
      <c r="AO6" s="665"/>
      <c r="AP6" s="618" t="s">
        <v>234</v>
      </c>
      <c r="AQ6" s="619"/>
      <c r="AR6" s="619"/>
      <c r="AS6" s="619"/>
      <c r="AT6" s="619"/>
      <c r="AU6" s="619"/>
      <c r="AV6" s="619"/>
      <c r="AW6" s="619"/>
      <c r="AX6" s="619"/>
      <c r="AY6" s="619"/>
      <c r="AZ6" s="619"/>
      <c r="BA6" s="619"/>
      <c r="BB6" s="619"/>
      <c r="BC6" s="619"/>
      <c r="BD6" s="619"/>
      <c r="BE6" s="619"/>
      <c r="BF6" s="620"/>
      <c r="BG6" s="621">
        <v>2242615</v>
      </c>
      <c r="BH6" s="622"/>
      <c r="BI6" s="622"/>
      <c r="BJ6" s="622"/>
      <c r="BK6" s="622"/>
      <c r="BL6" s="622"/>
      <c r="BM6" s="622"/>
      <c r="BN6" s="623"/>
      <c r="BO6" s="663">
        <v>99.8</v>
      </c>
      <c r="BP6" s="663"/>
      <c r="BQ6" s="663"/>
      <c r="BR6" s="663"/>
      <c r="BS6" s="664">
        <v>31083</v>
      </c>
      <c r="BT6" s="664"/>
      <c r="BU6" s="664"/>
      <c r="BV6" s="664"/>
      <c r="BW6" s="664"/>
      <c r="BX6" s="664"/>
      <c r="BY6" s="664"/>
      <c r="BZ6" s="664"/>
      <c r="CA6" s="664"/>
      <c r="CB6" s="698"/>
      <c r="CD6" s="676" t="s">
        <v>235</v>
      </c>
      <c r="CE6" s="677"/>
      <c r="CF6" s="677"/>
      <c r="CG6" s="677"/>
      <c r="CH6" s="677"/>
      <c r="CI6" s="677"/>
      <c r="CJ6" s="677"/>
      <c r="CK6" s="677"/>
      <c r="CL6" s="677"/>
      <c r="CM6" s="677"/>
      <c r="CN6" s="677"/>
      <c r="CO6" s="677"/>
      <c r="CP6" s="677"/>
      <c r="CQ6" s="678"/>
      <c r="CR6" s="621">
        <v>93879</v>
      </c>
      <c r="CS6" s="622"/>
      <c r="CT6" s="622"/>
      <c r="CU6" s="622"/>
      <c r="CV6" s="622"/>
      <c r="CW6" s="622"/>
      <c r="CX6" s="622"/>
      <c r="CY6" s="623"/>
      <c r="CZ6" s="703">
        <v>0.6</v>
      </c>
      <c r="DA6" s="686"/>
      <c r="DB6" s="686"/>
      <c r="DC6" s="705"/>
      <c r="DD6" s="627" t="s">
        <v>236</v>
      </c>
      <c r="DE6" s="622"/>
      <c r="DF6" s="622"/>
      <c r="DG6" s="622"/>
      <c r="DH6" s="622"/>
      <c r="DI6" s="622"/>
      <c r="DJ6" s="622"/>
      <c r="DK6" s="622"/>
      <c r="DL6" s="622"/>
      <c r="DM6" s="622"/>
      <c r="DN6" s="622"/>
      <c r="DO6" s="622"/>
      <c r="DP6" s="623"/>
      <c r="DQ6" s="627">
        <v>93879</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745</v>
      </c>
      <c r="S7" s="622"/>
      <c r="T7" s="622"/>
      <c r="U7" s="622"/>
      <c r="V7" s="622"/>
      <c r="W7" s="622"/>
      <c r="X7" s="622"/>
      <c r="Y7" s="623"/>
      <c r="Z7" s="663">
        <v>0</v>
      </c>
      <c r="AA7" s="663"/>
      <c r="AB7" s="663"/>
      <c r="AC7" s="663"/>
      <c r="AD7" s="664">
        <v>745</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854055</v>
      </c>
      <c r="BH7" s="622"/>
      <c r="BI7" s="622"/>
      <c r="BJ7" s="622"/>
      <c r="BK7" s="622"/>
      <c r="BL7" s="622"/>
      <c r="BM7" s="622"/>
      <c r="BN7" s="623"/>
      <c r="BO7" s="663">
        <v>38</v>
      </c>
      <c r="BP7" s="663"/>
      <c r="BQ7" s="663"/>
      <c r="BR7" s="663"/>
      <c r="BS7" s="664">
        <v>31083</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4085614</v>
      </c>
      <c r="CS7" s="622"/>
      <c r="CT7" s="622"/>
      <c r="CU7" s="622"/>
      <c r="CV7" s="622"/>
      <c r="CW7" s="622"/>
      <c r="CX7" s="622"/>
      <c r="CY7" s="623"/>
      <c r="CZ7" s="663">
        <v>25.8</v>
      </c>
      <c r="DA7" s="663"/>
      <c r="DB7" s="663"/>
      <c r="DC7" s="663"/>
      <c r="DD7" s="627">
        <v>68581</v>
      </c>
      <c r="DE7" s="622"/>
      <c r="DF7" s="622"/>
      <c r="DG7" s="622"/>
      <c r="DH7" s="622"/>
      <c r="DI7" s="622"/>
      <c r="DJ7" s="622"/>
      <c r="DK7" s="622"/>
      <c r="DL7" s="622"/>
      <c r="DM7" s="622"/>
      <c r="DN7" s="622"/>
      <c r="DO7" s="622"/>
      <c r="DP7" s="623"/>
      <c r="DQ7" s="627">
        <v>2060476</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5416</v>
      </c>
      <c r="S8" s="622"/>
      <c r="T8" s="622"/>
      <c r="U8" s="622"/>
      <c r="V8" s="622"/>
      <c r="W8" s="622"/>
      <c r="X8" s="622"/>
      <c r="Y8" s="623"/>
      <c r="Z8" s="663">
        <v>0</v>
      </c>
      <c r="AA8" s="663"/>
      <c r="AB8" s="663"/>
      <c r="AC8" s="663"/>
      <c r="AD8" s="664">
        <v>5416</v>
      </c>
      <c r="AE8" s="664"/>
      <c r="AF8" s="664"/>
      <c r="AG8" s="664"/>
      <c r="AH8" s="664"/>
      <c r="AI8" s="664"/>
      <c r="AJ8" s="664"/>
      <c r="AK8" s="664"/>
      <c r="AL8" s="624">
        <v>0.1</v>
      </c>
      <c r="AM8" s="625"/>
      <c r="AN8" s="625"/>
      <c r="AO8" s="665"/>
      <c r="AP8" s="618" t="s">
        <v>241</v>
      </c>
      <c r="AQ8" s="619"/>
      <c r="AR8" s="619"/>
      <c r="AS8" s="619"/>
      <c r="AT8" s="619"/>
      <c r="AU8" s="619"/>
      <c r="AV8" s="619"/>
      <c r="AW8" s="619"/>
      <c r="AX8" s="619"/>
      <c r="AY8" s="619"/>
      <c r="AZ8" s="619"/>
      <c r="BA8" s="619"/>
      <c r="BB8" s="619"/>
      <c r="BC8" s="619"/>
      <c r="BD8" s="619"/>
      <c r="BE8" s="619"/>
      <c r="BF8" s="620"/>
      <c r="BG8" s="621">
        <v>27142</v>
      </c>
      <c r="BH8" s="622"/>
      <c r="BI8" s="622"/>
      <c r="BJ8" s="622"/>
      <c r="BK8" s="622"/>
      <c r="BL8" s="622"/>
      <c r="BM8" s="622"/>
      <c r="BN8" s="623"/>
      <c r="BO8" s="663">
        <v>1.2</v>
      </c>
      <c r="BP8" s="663"/>
      <c r="BQ8" s="663"/>
      <c r="BR8" s="663"/>
      <c r="BS8" s="664" t="s">
        <v>129</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3080172</v>
      </c>
      <c r="CS8" s="622"/>
      <c r="CT8" s="622"/>
      <c r="CU8" s="622"/>
      <c r="CV8" s="622"/>
      <c r="CW8" s="622"/>
      <c r="CX8" s="622"/>
      <c r="CY8" s="623"/>
      <c r="CZ8" s="663">
        <v>19.5</v>
      </c>
      <c r="DA8" s="663"/>
      <c r="DB8" s="663"/>
      <c r="DC8" s="663"/>
      <c r="DD8" s="627">
        <v>83923</v>
      </c>
      <c r="DE8" s="622"/>
      <c r="DF8" s="622"/>
      <c r="DG8" s="622"/>
      <c r="DH8" s="622"/>
      <c r="DI8" s="622"/>
      <c r="DJ8" s="622"/>
      <c r="DK8" s="622"/>
      <c r="DL8" s="622"/>
      <c r="DM8" s="622"/>
      <c r="DN8" s="622"/>
      <c r="DO8" s="622"/>
      <c r="DP8" s="623"/>
      <c r="DQ8" s="627">
        <v>1602959</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4350</v>
      </c>
      <c r="S9" s="622"/>
      <c r="T9" s="622"/>
      <c r="U9" s="622"/>
      <c r="V9" s="622"/>
      <c r="W9" s="622"/>
      <c r="X9" s="622"/>
      <c r="Y9" s="623"/>
      <c r="Z9" s="663">
        <v>0</v>
      </c>
      <c r="AA9" s="663"/>
      <c r="AB9" s="663"/>
      <c r="AC9" s="663"/>
      <c r="AD9" s="664">
        <v>4350</v>
      </c>
      <c r="AE9" s="664"/>
      <c r="AF9" s="664"/>
      <c r="AG9" s="664"/>
      <c r="AH9" s="664"/>
      <c r="AI9" s="664"/>
      <c r="AJ9" s="664"/>
      <c r="AK9" s="664"/>
      <c r="AL9" s="624">
        <v>0.1</v>
      </c>
      <c r="AM9" s="625"/>
      <c r="AN9" s="625"/>
      <c r="AO9" s="665"/>
      <c r="AP9" s="618" t="s">
        <v>244</v>
      </c>
      <c r="AQ9" s="619"/>
      <c r="AR9" s="619"/>
      <c r="AS9" s="619"/>
      <c r="AT9" s="619"/>
      <c r="AU9" s="619"/>
      <c r="AV9" s="619"/>
      <c r="AW9" s="619"/>
      <c r="AX9" s="619"/>
      <c r="AY9" s="619"/>
      <c r="AZ9" s="619"/>
      <c r="BA9" s="619"/>
      <c r="BB9" s="619"/>
      <c r="BC9" s="619"/>
      <c r="BD9" s="619"/>
      <c r="BE9" s="619"/>
      <c r="BF9" s="620"/>
      <c r="BG9" s="621">
        <v>686856</v>
      </c>
      <c r="BH9" s="622"/>
      <c r="BI9" s="622"/>
      <c r="BJ9" s="622"/>
      <c r="BK9" s="622"/>
      <c r="BL9" s="622"/>
      <c r="BM9" s="622"/>
      <c r="BN9" s="623"/>
      <c r="BO9" s="663">
        <v>30.6</v>
      </c>
      <c r="BP9" s="663"/>
      <c r="BQ9" s="663"/>
      <c r="BR9" s="663"/>
      <c r="BS9" s="664" t="s">
        <v>129</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2328449</v>
      </c>
      <c r="CS9" s="622"/>
      <c r="CT9" s="622"/>
      <c r="CU9" s="622"/>
      <c r="CV9" s="622"/>
      <c r="CW9" s="622"/>
      <c r="CX9" s="622"/>
      <c r="CY9" s="623"/>
      <c r="CZ9" s="663">
        <v>14.7</v>
      </c>
      <c r="DA9" s="663"/>
      <c r="DB9" s="663"/>
      <c r="DC9" s="663"/>
      <c r="DD9" s="627">
        <v>78194</v>
      </c>
      <c r="DE9" s="622"/>
      <c r="DF9" s="622"/>
      <c r="DG9" s="622"/>
      <c r="DH9" s="622"/>
      <c r="DI9" s="622"/>
      <c r="DJ9" s="622"/>
      <c r="DK9" s="622"/>
      <c r="DL9" s="622"/>
      <c r="DM9" s="622"/>
      <c r="DN9" s="622"/>
      <c r="DO9" s="622"/>
      <c r="DP9" s="623"/>
      <c r="DQ9" s="627">
        <v>2066136</v>
      </c>
      <c r="DR9" s="622"/>
      <c r="DS9" s="622"/>
      <c r="DT9" s="622"/>
      <c r="DU9" s="622"/>
      <c r="DV9" s="622"/>
      <c r="DW9" s="622"/>
      <c r="DX9" s="622"/>
      <c r="DY9" s="622"/>
      <c r="DZ9" s="622"/>
      <c r="EA9" s="622"/>
      <c r="EB9" s="622"/>
      <c r="EC9" s="662"/>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63" t="s">
        <v>129</v>
      </c>
      <c r="AA10" s="663"/>
      <c r="AB10" s="663"/>
      <c r="AC10" s="663"/>
      <c r="AD10" s="664" t="s">
        <v>147</v>
      </c>
      <c r="AE10" s="664"/>
      <c r="AF10" s="664"/>
      <c r="AG10" s="664"/>
      <c r="AH10" s="664"/>
      <c r="AI10" s="664"/>
      <c r="AJ10" s="664"/>
      <c r="AK10" s="664"/>
      <c r="AL10" s="624" t="s">
        <v>147</v>
      </c>
      <c r="AM10" s="625"/>
      <c r="AN10" s="625"/>
      <c r="AO10" s="665"/>
      <c r="AP10" s="618" t="s">
        <v>247</v>
      </c>
      <c r="AQ10" s="619"/>
      <c r="AR10" s="619"/>
      <c r="AS10" s="619"/>
      <c r="AT10" s="619"/>
      <c r="AU10" s="619"/>
      <c r="AV10" s="619"/>
      <c r="AW10" s="619"/>
      <c r="AX10" s="619"/>
      <c r="AY10" s="619"/>
      <c r="AZ10" s="619"/>
      <c r="BA10" s="619"/>
      <c r="BB10" s="619"/>
      <c r="BC10" s="619"/>
      <c r="BD10" s="619"/>
      <c r="BE10" s="619"/>
      <c r="BF10" s="620"/>
      <c r="BG10" s="621">
        <v>74790</v>
      </c>
      <c r="BH10" s="622"/>
      <c r="BI10" s="622"/>
      <c r="BJ10" s="622"/>
      <c r="BK10" s="622"/>
      <c r="BL10" s="622"/>
      <c r="BM10" s="622"/>
      <c r="BN10" s="623"/>
      <c r="BO10" s="663">
        <v>3.3</v>
      </c>
      <c r="BP10" s="663"/>
      <c r="BQ10" s="663"/>
      <c r="BR10" s="663"/>
      <c r="BS10" s="664">
        <v>12463</v>
      </c>
      <c r="BT10" s="664"/>
      <c r="BU10" s="664"/>
      <c r="BV10" s="664"/>
      <c r="BW10" s="664"/>
      <c r="BX10" s="664"/>
      <c r="BY10" s="664"/>
      <c r="BZ10" s="664"/>
      <c r="CA10" s="664"/>
      <c r="CB10" s="698"/>
      <c r="CD10" s="618" t="s">
        <v>248</v>
      </c>
      <c r="CE10" s="619"/>
      <c r="CF10" s="619"/>
      <c r="CG10" s="619"/>
      <c r="CH10" s="619"/>
      <c r="CI10" s="619"/>
      <c r="CJ10" s="619"/>
      <c r="CK10" s="619"/>
      <c r="CL10" s="619"/>
      <c r="CM10" s="619"/>
      <c r="CN10" s="619"/>
      <c r="CO10" s="619"/>
      <c r="CP10" s="619"/>
      <c r="CQ10" s="620"/>
      <c r="CR10" s="621">
        <v>77857</v>
      </c>
      <c r="CS10" s="622"/>
      <c r="CT10" s="622"/>
      <c r="CU10" s="622"/>
      <c r="CV10" s="622"/>
      <c r="CW10" s="622"/>
      <c r="CX10" s="622"/>
      <c r="CY10" s="623"/>
      <c r="CZ10" s="663">
        <v>0.5</v>
      </c>
      <c r="DA10" s="663"/>
      <c r="DB10" s="663"/>
      <c r="DC10" s="663"/>
      <c r="DD10" s="627">
        <v>5390</v>
      </c>
      <c r="DE10" s="622"/>
      <c r="DF10" s="622"/>
      <c r="DG10" s="622"/>
      <c r="DH10" s="622"/>
      <c r="DI10" s="622"/>
      <c r="DJ10" s="622"/>
      <c r="DK10" s="622"/>
      <c r="DL10" s="622"/>
      <c r="DM10" s="622"/>
      <c r="DN10" s="622"/>
      <c r="DO10" s="622"/>
      <c r="DP10" s="623"/>
      <c r="DQ10" s="627">
        <v>42857</v>
      </c>
      <c r="DR10" s="622"/>
      <c r="DS10" s="622"/>
      <c r="DT10" s="622"/>
      <c r="DU10" s="622"/>
      <c r="DV10" s="622"/>
      <c r="DW10" s="622"/>
      <c r="DX10" s="622"/>
      <c r="DY10" s="622"/>
      <c r="DZ10" s="622"/>
      <c r="EA10" s="622"/>
      <c r="EB10" s="622"/>
      <c r="EC10" s="662"/>
    </row>
    <row r="11" spans="2:143" ht="11.25" customHeight="1" x14ac:dyDescent="0.15">
      <c r="B11" s="618" t="s">
        <v>249</v>
      </c>
      <c r="C11" s="619"/>
      <c r="D11" s="619"/>
      <c r="E11" s="619"/>
      <c r="F11" s="619"/>
      <c r="G11" s="619"/>
      <c r="H11" s="619"/>
      <c r="I11" s="619"/>
      <c r="J11" s="619"/>
      <c r="K11" s="619"/>
      <c r="L11" s="619"/>
      <c r="M11" s="619"/>
      <c r="N11" s="619"/>
      <c r="O11" s="619"/>
      <c r="P11" s="619"/>
      <c r="Q11" s="620"/>
      <c r="R11" s="621">
        <v>426391</v>
      </c>
      <c r="S11" s="622"/>
      <c r="T11" s="622"/>
      <c r="U11" s="622"/>
      <c r="V11" s="622"/>
      <c r="W11" s="622"/>
      <c r="X11" s="622"/>
      <c r="Y11" s="623"/>
      <c r="Z11" s="624">
        <v>2.6</v>
      </c>
      <c r="AA11" s="625"/>
      <c r="AB11" s="625"/>
      <c r="AC11" s="626"/>
      <c r="AD11" s="627">
        <v>426391</v>
      </c>
      <c r="AE11" s="622"/>
      <c r="AF11" s="622"/>
      <c r="AG11" s="622"/>
      <c r="AH11" s="622"/>
      <c r="AI11" s="622"/>
      <c r="AJ11" s="622"/>
      <c r="AK11" s="623"/>
      <c r="AL11" s="624">
        <v>5.2</v>
      </c>
      <c r="AM11" s="625"/>
      <c r="AN11" s="625"/>
      <c r="AO11" s="665"/>
      <c r="AP11" s="618" t="s">
        <v>250</v>
      </c>
      <c r="AQ11" s="619"/>
      <c r="AR11" s="619"/>
      <c r="AS11" s="619"/>
      <c r="AT11" s="619"/>
      <c r="AU11" s="619"/>
      <c r="AV11" s="619"/>
      <c r="AW11" s="619"/>
      <c r="AX11" s="619"/>
      <c r="AY11" s="619"/>
      <c r="AZ11" s="619"/>
      <c r="BA11" s="619"/>
      <c r="BB11" s="619"/>
      <c r="BC11" s="619"/>
      <c r="BD11" s="619"/>
      <c r="BE11" s="619"/>
      <c r="BF11" s="620"/>
      <c r="BG11" s="621">
        <v>65267</v>
      </c>
      <c r="BH11" s="622"/>
      <c r="BI11" s="622"/>
      <c r="BJ11" s="622"/>
      <c r="BK11" s="622"/>
      <c r="BL11" s="622"/>
      <c r="BM11" s="622"/>
      <c r="BN11" s="623"/>
      <c r="BO11" s="663">
        <v>2.9</v>
      </c>
      <c r="BP11" s="663"/>
      <c r="BQ11" s="663"/>
      <c r="BR11" s="663"/>
      <c r="BS11" s="664">
        <v>18620</v>
      </c>
      <c r="BT11" s="664"/>
      <c r="BU11" s="664"/>
      <c r="BV11" s="664"/>
      <c r="BW11" s="664"/>
      <c r="BX11" s="664"/>
      <c r="BY11" s="664"/>
      <c r="BZ11" s="664"/>
      <c r="CA11" s="664"/>
      <c r="CB11" s="698"/>
      <c r="CD11" s="618" t="s">
        <v>251</v>
      </c>
      <c r="CE11" s="619"/>
      <c r="CF11" s="619"/>
      <c r="CG11" s="619"/>
      <c r="CH11" s="619"/>
      <c r="CI11" s="619"/>
      <c r="CJ11" s="619"/>
      <c r="CK11" s="619"/>
      <c r="CL11" s="619"/>
      <c r="CM11" s="619"/>
      <c r="CN11" s="619"/>
      <c r="CO11" s="619"/>
      <c r="CP11" s="619"/>
      <c r="CQ11" s="620"/>
      <c r="CR11" s="621">
        <v>1013067</v>
      </c>
      <c r="CS11" s="622"/>
      <c r="CT11" s="622"/>
      <c r="CU11" s="622"/>
      <c r="CV11" s="622"/>
      <c r="CW11" s="622"/>
      <c r="CX11" s="622"/>
      <c r="CY11" s="623"/>
      <c r="CZ11" s="663">
        <v>6.4</v>
      </c>
      <c r="DA11" s="663"/>
      <c r="DB11" s="663"/>
      <c r="DC11" s="663"/>
      <c r="DD11" s="627">
        <v>401419</v>
      </c>
      <c r="DE11" s="622"/>
      <c r="DF11" s="622"/>
      <c r="DG11" s="622"/>
      <c r="DH11" s="622"/>
      <c r="DI11" s="622"/>
      <c r="DJ11" s="622"/>
      <c r="DK11" s="622"/>
      <c r="DL11" s="622"/>
      <c r="DM11" s="622"/>
      <c r="DN11" s="622"/>
      <c r="DO11" s="622"/>
      <c r="DP11" s="623"/>
      <c r="DQ11" s="627">
        <v>350685</v>
      </c>
      <c r="DR11" s="622"/>
      <c r="DS11" s="622"/>
      <c r="DT11" s="622"/>
      <c r="DU11" s="622"/>
      <c r="DV11" s="622"/>
      <c r="DW11" s="622"/>
      <c r="DX11" s="622"/>
      <c r="DY11" s="622"/>
      <c r="DZ11" s="622"/>
      <c r="EA11" s="622"/>
      <c r="EB11" s="622"/>
      <c r="EC11" s="662"/>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63" t="s">
        <v>129</v>
      </c>
      <c r="AA12" s="663"/>
      <c r="AB12" s="663"/>
      <c r="AC12" s="663"/>
      <c r="AD12" s="664" t="s">
        <v>236</v>
      </c>
      <c r="AE12" s="664"/>
      <c r="AF12" s="664"/>
      <c r="AG12" s="664"/>
      <c r="AH12" s="664"/>
      <c r="AI12" s="664"/>
      <c r="AJ12" s="664"/>
      <c r="AK12" s="664"/>
      <c r="AL12" s="624" t="s">
        <v>129</v>
      </c>
      <c r="AM12" s="625"/>
      <c r="AN12" s="625"/>
      <c r="AO12" s="665"/>
      <c r="AP12" s="618" t="s">
        <v>253</v>
      </c>
      <c r="AQ12" s="619"/>
      <c r="AR12" s="619"/>
      <c r="AS12" s="619"/>
      <c r="AT12" s="619"/>
      <c r="AU12" s="619"/>
      <c r="AV12" s="619"/>
      <c r="AW12" s="619"/>
      <c r="AX12" s="619"/>
      <c r="AY12" s="619"/>
      <c r="AZ12" s="619"/>
      <c r="BA12" s="619"/>
      <c r="BB12" s="619"/>
      <c r="BC12" s="619"/>
      <c r="BD12" s="619"/>
      <c r="BE12" s="619"/>
      <c r="BF12" s="620"/>
      <c r="BG12" s="621">
        <v>1145914</v>
      </c>
      <c r="BH12" s="622"/>
      <c r="BI12" s="622"/>
      <c r="BJ12" s="622"/>
      <c r="BK12" s="622"/>
      <c r="BL12" s="622"/>
      <c r="BM12" s="622"/>
      <c r="BN12" s="623"/>
      <c r="BO12" s="663">
        <v>51</v>
      </c>
      <c r="BP12" s="663"/>
      <c r="BQ12" s="663"/>
      <c r="BR12" s="663"/>
      <c r="BS12" s="664" t="s">
        <v>129</v>
      </c>
      <c r="BT12" s="664"/>
      <c r="BU12" s="664"/>
      <c r="BV12" s="664"/>
      <c r="BW12" s="664"/>
      <c r="BX12" s="664"/>
      <c r="BY12" s="664"/>
      <c r="BZ12" s="664"/>
      <c r="CA12" s="664"/>
      <c r="CB12" s="698"/>
      <c r="CD12" s="618" t="s">
        <v>254</v>
      </c>
      <c r="CE12" s="619"/>
      <c r="CF12" s="619"/>
      <c r="CG12" s="619"/>
      <c r="CH12" s="619"/>
      <c r="CI12" s="619"/>
      <c r="CJ12" s="619"/>
      <c r="CK12" s="619"/>
      <c r="CL12" s="619"/>
      <c r="CM12" s="619"/>
      <c r="CN12" s="619"/>
      <c r="CO12" s="619"/>
      <c r="CP12" s="619"/>
      <c r="CQ12" s="620"/>
      <c r="CR12" s="621">
        <v>584355</v>
      </c>
      <c r="CS12" s="622"/>
      <c r="CT12" s="622"/>
      <c r="CU12" s="622"/>
      <c r="CV12" s="622"/>
      <c r="CW12" s="622"/>
      <c r="CX12" s="622"/>
      <c r="CY12" s="623"/>
      <c r="CZ12" s="663">
        <v>3.7</v>
      </c>
      <c r="DA12" s="663"/>
      <c r="DB12" s="663"/>
      <c r="DC12" s="663"/>
      <c r="DD12" s="627">
        <v>1975</v>
      </c>
      <c r="DE12" s="622"/>
      <c r="DF12" s="622"/>
      <c r="DG12" s="622"/>
      <c r="DH12" s="622"/>
      <c r="DI12" s="622"/>
      <c r="DJ12" s="622"/>
      <c r="DK12" s="622"/>
      <c r="DL12" s="622"/>
      <c r="DM12" s="622"/>
      <c r="DN12" s="622"/>
      <c r="DO12" s="622"/>
      <c r="DP12" s="623"/>
      <c r="DQ12" s="627">
        <v>347485</v>
      </c>
      <c r="DR12" s="622"/>
      <c r="DS12" s="622"/>
      <c r="DT12" s="622"/>
      <c r="DU12" s="622"/>
      <c r="DV12" s="622"/>
      <c r="DW12" s="622"/>
      <c r="DX12" s="622"/>
      <c r="DY12" s="622"/>
      <c r="DZ12" s="622"/>
      <c r="EA12" s="622"/>
      <c r="EB12" s="622"/>
      <c r="EC12" s="662"/>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147</v>
      </c>
      <c r="S13" s="622"/>
      <c r="T13" s="622"/>
      <c r="U13" s="622"/>
      <c r="V13" s="622"/>
      <c r="W13" s="622"/>
      <c r="X13" s="622"/>
      <c r="Y13" s="623"/>
      <c r="Z13" s="663" t="s">
        <v>236</v>
      </c>
      <c r="AA13" s="663"/>
      <c r="AB13" s="663"/>
      <c r="AC13" s="663"/>
      <c r="AD13" s="664" t="s">
        <v>236</v>
      </c>
      <c r="AE13" s="664"/>
      <c r="AF13" s="664"/>
      <c r="AG13" s="664"/>
      <c r="AH13" s="664"/>
      <c r="AI13" s="664"/>
      <c r="AJ13" s="664"/>
      <c r="AK13" s="664"/>
      <c r="AL13" s="624" t="s">
        <v>129</v>
      </c>
      <c r="AM13" s="625"/>
      <c r="AN13" s="625"/>
      <c r="AO13" s="665"/>
      <c r="AP13" s="618" t="s">
        <v>256</v>
      </c>
      <c r="AQ13" s="619"/>
      <c r="AR13" s="619"/>
      <c r="AS13" s="619"/>
      <c r="AT13" s="619"/>
      <c r="AU13" s="619"/>
      <c r="AV13" s="619"/>
      <c r="AW13" s="619"/>
      <c r="AX13" s="619"/>
      <c r="AY13" s="619"/>
      <c r="AZ13" s="619"/>
      <c r="BA13" s="619"/>
      <c r="BB13" s="619"/>
      <c r="BC13" s="619"/>
      <c r="BD13" s="619"/>
      <c r="BE13" s="619"/>
      <c r="BF13" s="620"/>
      <c r="BG13" s="621">
        <v>1127363</v>
      </c>
      <c r="BH13" s="622"/>
      <c r="BI13" s="622"/>
      <c r="BJ13" s="622"/>
      <c r="BK13" s="622"/>
      <c r="BL13" s="622"/>
      <c r="BM13" s="622"/>
      <c r="BN13" s="623"/>
      <c r="BO13" s="663">
        <v>50.2</v>
      </c>
      <c r="BP13" s="663"/>
      <c r="BQ13" s="663"/>
      <c r="BR13" s="663"/>
      <c r="BS13" s="664" t="s">
        <v>129</v>
      </c>
      <c r="BT13" s="664"/>
      <c r="BU13" s="664"/>
      <c r="BV13" s="664"/>
      <c r="BW13" s="664"/>
      <c r="BX13" s="664"/>
      <c r="BY13" s="664"/>
      <c r="BZ13" s="664"/>
      <c r="CA13" s="664"/>
      <c r="CB13" s="698"/>
      <c r="CD13" s="618" t="s">
        <v>257</v>
      </c>
      <c r="CE13" s="619"/>
      <c r="CF13" s="619"/>
      <c r="CG13" s="619"/>
      <c r="CH13" s="619"/>
      <c r="CI13" s="619"/>
      <c r="CJ13" s="619"/>
      <c r="CK13" s="619"/>
      <c r="CL13" s="619"/>
      <c r="CM13" s="619"/>
      <c r="CN13" s="619"/>
      <c r="CO13" s="619"/>
      <c r="CP13" s="619"/>
      <c r="CQ13" s="620"/>
      <c r="CR13" s="621">
        <v>1631695</v>
      </c>
      <c r="CS13" s="622"/>
      <c r="CT13" s="622"/>
      <c r="CU13" s="622"/>
      <c r="CV13" s="622"/>
      <c r="CW13" s="622"/>
      <c r="CX13" s="622"/>
      <c r="CY13" s="623"/>
      <c r="CZ13" s="663">
        <v>10.3</v>
      </c>
      <c r="DA13" s="663"/>
      <c r="DB13" s="663"/>
      <c r="DC13" s="663"/>
      <c r="DD13" s="627">
        <v>671814</v>
      </c>
      <c r="DE13" s="622"/>
      <c r="DF13" s="622"/>
      <c r="DG13" s="622"/>
      <c r="DH13" s="622"/>
      <c r="DI13" s="622"/>
      <c r="DJ13" s="622"/>
      <c r="DK13" s="622"/>
      <c r="DL13" s="622"/>
      <c r="DM13" s="622"/>
      <c r="DN13" s="622"/>
      <c r="DO13" s="622"/>
      <c r="DP13" s="623"/>
      <c r="DQ13" s="627">
        <v>1151277</v>
      </c>
      <c r="DR13" s="622"/>
      <c r="DS13" s="622"/>
      <c r="DT13" s="622"/>
      <c r="DU13" s="622"/>
      <c r="DV13" s="622"/>
      <c r="DW13" s="622"/>
      <c r="DX13" s="622"/>
      <c r="DY13" s="622"/>
      <c r="DZ13" s="622"/>
      <c r="EA13" s="622"/>
      <c r="EB13" s="622"/>
      <c r="EC13" s="662"/>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63" t="s">
        <v>129</v>
      </c>
      <c r="AA14" s="663"/>
      <c r="AB14" s="663"/>
      <c r="AC14" s="663"/>
      <c r="AD14" s="664" t="s">
        <v>147</v>
      </c>
      <c r="AE14" s="664"/>
      <c r="AF14" s="664"/>
      <c r="AG14" s="664"/>
      <c r="AH14" s="664"/>
      <c r="AI14" s="664"/>
      <c r="AJ14" s="664"/>
      <c r="AK14" s="664"/>
      <c r="AL14" s="624" t="s">
        <v>147</v>
      </c>
      <c r="AM14" s="625"/>
      <c r="AN14" s="625"/>
      <c r="AO14" s="665"/>
      <c r="AP14" s="618" t="s">
        <v>259</v>
      </c>
      <c r="AQ14" s="619"/>
      <c r="AR14" s="619"/>
      <c r="AS14" s="619"/>
      <c r="AT14" s="619"/>
      <c r="AU14" s="619"/>
      <c r="AV14" s="619"/>
      <c r="AW14" s="619"/>
      <c r="AX14" s="619"/>
      <c r="AY14" s="619"/>
      <c r="AZ14" s="619"/>
      <c r="BA14" s="619"/>
      <c r="BB14" s="619"/>
      <c r="BC14" s="619"/>
      <c r="BD14" s="619"/>
      <c r="BE14" s="619"/>
      <c r="BF14" s="620"/>
      <c r="BG14" s="621">
        <v>46553</v>
      </c>
      <c r="BH14" s="622"/>
      <c r="BI14" s="622"/>
      <c r="BJ14" s="622"/>
      <c r="BK14" s="622"/>
      <c r="BL14" s="622"/>
      <c r="BM14" s="622"/>
      <c r="BN14" s="623"/>
      <c r="BO14" s="663">
        <v>2.1</v>
      </c>
      <c r="BP14" s="663"/>
      <c r="BQ14" s="663"/>
      <c r="BR14" s="663"/>
      <c r="BS14" s="664" t="s">
        <v>129</v>
      </c>
      <c r="BT14" s="664"/>
      <c r="BU14" s="664"/>
      <c r="BV14" s="664"/>
      <c r="BW14" s="664"/>
      <c r="BX14" s="664"/>
      <c r="BY14" s="664"/>
      <c r="BZ14" s="664"/>
      <c r="CA14" s="664"/>
      <c r="CB14" s="698"/>
      <c r="CD14" s="618" t="s">
        <v>260</v>
      </c>
      <c r="CE14" s="619"/>
      <c r="CF14" s="619"/>
      <c r="CG14" s="619"/>
      <c r="CH14" s="619"/>
      <c r="CI14" s="619"/>
      <c r="CJ14" s="619"/>
      <c r="CK14" s="619"/>
      <c r="CL14" s="619"/>
      <c r="CM14" s="619"/>
      <c r="CN14" s="619"/>
      <c r="CO14" s="619"/>
      <c r="CP14" s="619"/>
      <c r="CQ14" s="620"/>
      <c r="CR14" s="621">
        <v>576318</v>
      </c>
      <c r="CS14" s="622"/>
      <c r="CT14" s="622"/>
      <c r="CU14" s="622"/>
      <c r="CV14" s="622"/>
      <c r="CW14" s="622"/>
      <c r="CX14" s="622"/>
      <c r="CY14" s="623"/>
      <c r="CZ14" s="663">
        <v>3.6</v>
      </c>
      <c r="DA14" s="663"/>
      <c r="DB14" s="663"/>
      <c r="DC14" s="663"/>
      <c r="DD14" s="627">
        <v>88284</v>
      </c>
      <c r="DE14" s="622"/>
      <c r="DF14" s="622"/>
      <c r="DG14" s="622"/>
      <c r="DH14" s="622"/>
      <c r="DI14" s="622"/>
      <c r="DJ14" s="622"/>
      <c r="DK14" s="622"/>
      <c r="DL14" s="622"/>
      <c r="DM14" s="622"/>
      <c r="DN14" s="622"/>
      <c r="DO14" s="622"/>
      <c r="DP14" s="623"/>
      <c r="DQ14" s="627">
        <v>514200</v>
      </c>
      <c r="DR14" s="622"/>
      <c r="DS14" s="622"/>
      <c r="DT14" s="622"/>
      <c r="DU14" s="622"/>
      <c r="DV14" s="622"/>
      <c r="DW14" s="622"/>
      <c r="DX14" s="622"/>
      <c r="DY14" s="622"/>
      <c r="DZ14" s="622"/>
      <c r="EA14" s="622"/>
      <c r="EB14" s="622"/>
      <c r="EC14" s="662"/>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63" t="s">
        <v>147</v>
      </c>
      <c r="AA15" s="663"/>
      <c r="AB15" s="663"/>
      <c r="AC15" s="663"/>
      <c r="AD15" s="664" t="s">
        <v>129</v>
      </c>
      <c r="AE15" s="664"/>
      <c r="AF15" s="664"/>
      <c r="AG15" s="664"/>
      <c r="AH15" s="664"/>
      <c r="AI15" s="664"/>
      <c r="AJ15" s="664"/>
      <c r="AK15" s="664"/>
      <c r="AL15" s="624" t="s">
        <v>129</v>
      </c>
      <c r="AM15" s="625"/>
      <c r="AN15" s="625"/>
      <c r="AO15" s="665"/>
      <c r="AP15" s="618" t="s">
        <v>262</v>
      </c>
      <c r="AQ15" s="619"/>
      <c r="AR15" s="619"/>
      <c r="AS15" s="619"/>
      <c r="AT15" s="619"/>
      <c r="AU15" s="619"/>
      <c r="AV15" s="619"/>
      <c r="AW15" s="619"/>
      <c r="AX15" s="619"/>
      <c r="AY15" s="619"/>
      <c r="AZ15" s="619"/>
      <c r="BA15" s="619"/>
      <c r="BB15" s="619"/>
      <c r="BC15" s="619"/>
      <c r="BD15" s="619"/>
      <c r="BE15" s="619"/>
      <c r="BF15" s="620"/>
      <c r="BG15" s="621">
        <v>196093</v>
      </c>
      <c r="BH15" s="622"/>
      <c r="BI15" s="622"/>
      <c r="BJ15" s="622"/>
      <c r="BK15" s="622"/>
      <c r="BL15" s="622"/>
      <c r="BM15" s="622"/>
      <c r="BN15" s="623"/>
      <c r="BO15" s="663">
        <v>8.6999999999999993</v>
      </c>
      <c r="BP15" s="663"/>
      <c r="BQ15" s="663"/>
      <c r="BR15" s="663"/>
      <c r="BS15" s="664" t="s">
        <v>236</v>
      </c>
      <c r="BT15" s="664"/>
      <c r="BU15" s="664"/>
      <c r="BV15" s="664"/>
      <c r="BW15" s="664"/>
      <c r="BX15" s="664"/>
      <c r="BY15" s="664"/>
      <c r="BZ15" s="664"/>
      <c r="CA15" s="664"/>
      <c r="CB15" s="698"/>
      <c r="CD15" s="618" t="s">
        <v>263</v>
      </c>
      <c r="CE15" s="619"/>
      <c r="CF15" s="619"/>
      <c r="CG15" s="619"/>
      <c r="CH15" s="619"/>
      <c r="CI15" s="619"/>
      <c r="CJ15" s="619"/>
      <c r="CK15" s="619"/>
      <c r="CL15" s="619"/>
      <c r="CM15" s="619"/>
      <c r="CN15" s="619"/>
      <c r="CO15" s="619"/>
      <c r="CP15" s="619"/>
      <c r="CQ15" s="620"/>
      <c r="CR15" s="621">
        <v>905477</v>
      </c>
      <c r="CS15" s="622"/>
      <c r="CT15" s="622"/>
      <c r="CU15" s="622"/>
      <c r="CV15" s="622"/>
      <c r="CW15" s="622"/>
      <c r="CX15" s="622"/>
      <c r="CY15" s="623"/>
      <c r="CZ15" s="663">
        <v>5.7</v>
      </c>
      <c r="DA15" s="663"/>
      <c r="DB15" s="663"/>
      <c r="DC15" s="663"/>
      <c r="DD15" s="627">
        <v>114843</v>
      </c>
      <c r="DE15" s="622"/>
      <c r="DF15" s="622"/>
      <c r="DG15" s="622"/>
      <c r="DH15" s="622"/>
      <c r="DI15" s="622"/>
      <c r="DJ15" s="622"/>
      <c r="DK15" s="622"/>
      <c r="DL15" s="622"/>
      <c r="DM15" s="622"/>
      <c r="DN15" s="622"/>
      <c r="DO15" s="622"/>
      <c r="DP15" s="623"/>
      <c r="DQ15" s="627">
        <v>746145</v>
      </c>
      <c r="DR15" s="622"/>
      <c r="DS15" s="622"/>
      <c r="DT15" s="622"/>
      <c r="DU15" s="622"/>
      <c r="DV15" s="622"/>
      <c r="DW15" s="622"/>
      <c r="DX15" s="622"/>
      <c r="DY15" s="622"/>
      <c r="DZ15" s="622"/>
      <c r="EA15" s="622"/>
      <c r="EB15" s="622"/>
      <c r="EC15" s="662"/>
    </row>
    <row r="16" spans="2:143" ht="11.25" customHeight="1" x14ac:dyDescent="0.15">
      <c r="B16" s="618" t="s">
        <v>264</v>
      </c>
      <c r="C16" s="619"/>
      <c r="D16" s="619"/>
      <c r="E16" s="619"/>
      <c r="F16" s="619"/>
      <c r="G16" s="619"/>
      <c r="H16" s="619"/>
      <c r="I16" s="619"/>
      <c r="J16" s="619"/>
      <c r="K16" s="619"/>
      <c r="L16" s="619"/>
      <c r="M16" s="619"/>
      <c r="N16" s="619"/>
      <c r="O16" s="619"/>
      <c r="P16" s="619"/>
      <c r="Q16" s="620"/>
      <c r="R16" s="621">
        <v>12069</v>
      </c>
      <c r="S16" s="622"/>
      <c r="T16" s="622"/>
      <c r="U16" s="622"/>
      <c r="V16" s="622"/>
      <c r="W16" s="622"/>
      <c r="X16" s="622"/>
      <c r="Y16" s="623"/>
      <c r="Z16" s="663">
        <v>0.1</v>
      </c>
      <c r="AA16" s="663"/>
      <c r="AB16" s="663"/>
      <c r="AC16" s="663"/>
      <c r="AD16" s="664">
        <v>12069</v>
      </c>
      <c r="AE16" s="664"/>
      <c r="AF16" s="664"/>
      <c r="AG16" s="664"/>
      <c r="AH16" s="664"/>
      <c r="AI16" s="664"/>
      <c r="AJ16" s="664"/>
      <c r="AK16" s="664"/>
      <c r="AL16" s="624">
        <v>0.1</v>
      </c>
      <c r="AM16" s="625"/>
      <c r="AN16" s="625"/>
      <c r="AO16" s="665"/>
      <c r="AP16" s="618" t="s">
        <v>265</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129</v>
      </c>
      <c r="BP16" s="663"/>
      <c r="BQ16" s="663"/>
      <c r="BR16" s="663"/>
      <c r="BS16" s="664" t="s">
        <v>236</v>
      </c>
      <c r="BT16" s="664"/>
      <c r="BU16" s="664"/>
      <c r="BV16" s="664"/>
      <c r="BW16" s="664"/>
      <c r="BX16" s="664"/>
      <c r="BY16" s="664"/>
      <c r="BZ16" s="664"/>
      <c r="CA16" s="664"/>
      <c r="CB16" s="698"/>
      <c r="CD16" s="618" t="s">
        <v>266</v>
      </c>
      <c r="CE16" s="619"/>
      <c r="CF16" s="619"/>
      <c r="CG16" s="619"/>
      <c r="CH16" s="619"/>
      <c r="CI16" s="619"/>
      <c r="CJ16" s="619"/>
      <c r="CK16" s="619"/>
      <c r="CL16" s="619"/>
      <c r="CM16" s="619"/>
      <c r="CN16" s="619"/>
      <c r="CO16" s="619"/>
      <c r="CP16" s="619"/>
      <c r="CQ16" s="620"/>
      <c r="CR16" s="621">
        <v>96877</v>
      </c>
      <c r="CS16" s="622"/>
      <c r="CT16" s="622"/>
      <c r="CU16" s="622"/>
      <c r="CV16" s="622"/>
      <c r="CW16" s="622"/>
      <c r="CX16" s="622"/>
      <c r="CY16" s="623"/>
      <c r="CZ16" s="663">
        <v>0.6</v>
      </c>
      <c r="DA16" s="663"/>
      <c r="DB16" s="663"/>
      <c r="DC16" s="663"/>
      <c r="DD16" s="627" t="s">
        <v>129</v>
      </c>
      <c r="DE16" s="622"/>
      <c r="DF16" s="622"/>
      <c r="DG16" s="622"/>
      <c r="DH16" s="622"/>
      <c r="DI16" s="622"/>
      <c r="DJ16" s="622"/>
      <c r="DK16" s="622"/>
      <c r="DL16" s="622"/>
      <c r="DM16" s="622"/>
      <c r="DN16" s="622"/>
      <c r="DO16" s="622"/>
      <c r="DP16" s="623"/>
      <c r="DQ16" s="627">
        <v>1480</v>
      </c>
      <c r="DR16" s="622"/>
      <c r="DS16" s="622"/>
      <c r="DT16" s="622"/>
      <c r="DU16" s="622"/>
      <c r="DV16" s="622"/>
      <c r="DW16" s="622"/>
      <c r="DX16" s="622"/>
      <c r="DY16" s="622"/>
      <c r="DZ16" s="622"/>
      <c r="EA16" s="622"/>
      <c r="EB16" s="622"/>
      <c r="EC16" s="662"/>
    </row>
    <row r="17" spans="2:133" ht="11.25" customHeight="1" x14ac:dyDescent="0.15">
      <c r="B17" s="618" t="s">
        <v>267</v>
      </c>
      <c r="C17" s="619"/>
      <c r="D17" s="619"/>
      <c r="E17" s="619"/>
      <c r="F17" s="619"/>
      <c r="G17" s="619"/>
      <c r="H17" s="619"/>
      <c r="I17" s="619"/>
      <c r="J17" s="619"/>
      <c r="K17" s="619"/>
      <c r="L17" s="619"/>
      <c r="M17" s="619"/>
      <c r="N17" s="619"/>
      <c r="O17" s="619"/>
      <c r="P17" s="619"/>
      <c r="Q17" s="620"/>
      <c r="R17" s="621">
        <v>28861</v>
      </c>
      <c r="S17" s="622"/>
      <c r="T17" s="622"/>
      <c r="U17" s="622"/>
      <c r="V17" s="622"/>
      <c r="W17" s="622"/>
      <c r="X17" s="622"/>
      <c r="Y17" s="623"/>
      <c r="Z17" s="663">
        <v>0.2</v>
      </c>
      <c r="AA17" s="663"/>
      <c r="AB17" s="663"/>
      <c r="AC17" s="663"/>
      <c r="AD17" s="664">
        <v>28861</v>
      </c>
      <c r="AE17" s="664"/>
      <c r="AF17" s="664"/>
      <c r="AG17" s="664"/>
      <c r="AH17" s="664"/>
      <c r="AI17" s="664"/>
      <c r="AJ17" s="664"/>
      <c r="AK17" s="664"/>
      <c r="AL17" s="624">
        <v>0.4</v>
      </c>
      <c r="AM17" s="625"/>
      <c r="AN17" s="625"/>
      <c r="AO17" s="665"/>
      <c r="AP17" s="618" t="s">
        <v>268</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63" t="s">
        <v>129</v>
      </c>
      <c r="BP17" s="663"/>
      <c r="BQ17" s="663"/>
      <c r="BR17" s="663"/>
      <c r="BS17" s="664" t="s">
        <v>129</v>
      </c>
      <c r="BT17" s="664"/>
      <c r="BU17" s="664"/>
      <c r="BV17" s="664"/>
      <c r="BW17" s="664"/>
      <c r="BX17" s="664"/>
      <c r="BY17" s="664"/>
      <c r="BZ17" s="664"/>
      <c r="CA17" s="664"/>
      <c r="CB17" s="698"/>
      <c r="CD17" s="618" t="s">
        <v>269</v>
      </c>
      <c r="CE17" s="619"/>
      <c r="CF17" s="619"/>
      <c r="CG17" s="619"/>
      <c r="CH17" s="619"/>
      <c r="CI17" s="619"/>
      <c r="CJ17" s="619"/>
      <c r="CK17" s="619"/>
      <c r="CL17" s="619"/>
      <c r="CM17" s="619"/>
      <c r="CN17" s="619"/>
      <c r="CO17" s="619"/>
      <c r="CP17" s="619"/>
      <c r="CQ17" s="620"/>
      <c r="CR17" s="621">
        <v>1348496</v>
      </c>
      <c r="CS17" s="622"/>
      <c r="CT17" s="622"/>
      <c r="CU17" s="622"/>
      <c r="CV17" s="622"/>
      <c r="CW17" s="622"/>
      <c r="CX17" s="622"/>
      <c r="CY17" s="623"/>
      <c r="CZ17" s="663">
        <v>8.5</v>
      </c>
      <c r="DA17" s="663"/>
      <c r="DB17" s="663"/>
      <c r="DC17" s="663"/>
      <c r="DD17" s="627" t="s">
        <v>129</v>
      </c>
      <c r="DE17" s="622"/>
      <c r="DF17" s="622"/>
      <c r="DG17" s="622"/>
      <c r="DH17" s="622"/>
      <c r="DI17" s="622"/>
      <c r="DJ17" s="622"/>
      <c r="DK17" s="622"/>
      <c r="DL17" s="622"/>
      <c r="DM17" s="622"/>
      <c r="DN17" s="622"/>
      <c r="DO17" s="622"/>
      <c r="DP17" s="623"/>
      <c r="DQ17" s="627">
        <v>1275045</v>
      </c>
      <c r="DR17" s="622"/>
      <c r="DS17" s="622"/>
      <c r="DT17" s="622"/>
      <c r="DU17" s="622"/>
      <c r="DV17" s="622"/>
      <c r="DW17" s="622"/>
      <c r="DX17" s="622"/>
      <c r="DY17" s="622"/>
      <c r="DZ17" s="622"/>
      <c r="EA17" s="622"/>
      <c r="EB17" s="622"/>
      <c r="EC17" s="662"/>
    </row>
    <row r="18" spans="2:133" ht="11.25" customHeight="1" x14ac:dyDescent="0.15">
      <c r="B18" s="618" t="s">
        <v>270</v>
      </c>
      <c r="C18" s="619"/>
      <c r="D18" s="619"/>
      <c r="E18" s="619"/>
      <c r="F18" s="619"/>
      <c r="G18" s="619"/>
      <c r="H18" s="619"/>
      <c r="I18" s="619"/>
      <c r="J18" s="619"/>
      <c r="K18" s="619"/>
      <c r="L18" s="619"/>
      <c r="M18" s="619"/>
      <c r="N18" s="619"/>
      <c r="O18" s="619"/>
      <c r="P18" s="619"/>
      <c r="Q18" s="620"/>
      <c r="R18" s="621">
        <v>14528</v>
      </c>
      <c r="S18" s="622"/>
      <c r="T18" s="622"/>
      <c r="U18" s="622"/>
      <c r="V18" s="622"/>
      <c r="W18" s="622"/>
      <c r="X18" s="622"/>
      <c r="Y18" s="623"/>
      <c r="Z18" s="663">
        <v>0.1</v>
      </c>
      <c r="AA18" s="663"/>
      <c r="AB18" s="663"/>
      <c r="AC18" s="663"/>
      <c r="AD18" s="664">
        <v>14528</v>
      </c>
      <c r="AE18" s="664"/>
      <c r="AF18" s="664"/>
      <c r="AG18" s="664"/>
      <c r="AH18" s="664"/>
      <c r="AI18" s="664"/>
      <c r="AJ18" s="664"/>
      <c r="AK18" s="664"/>
      <c r="AL18" s="624">
        <v>0.2</v>
      </c>
      <c r="AM18" s="625"/>
      <c r="AN18" s="625"/>
      <c r="AO18" s="665"/>
      <c r="AP18" s="618" t="s">
        <v>271</v>
      </c>
      <c r="AQ18" s="619"/>
      <c r="AR18" s="619"/>
      <c r="AS18" s="619"/>
      <c r="AT18" s="619"/>
      <c r="AU18" s="619"/>
      <c r="AV18" s="619"/>
      <c r="AW18" s="619"/>
      <c r="AX18" s="619"/>
      <c r="AY18" s="619"/>
      <c r="AZ18" s="619"/>
      <c r="BA18" s="619"/>
      <c r="BB18" s="619"/>
      <c r="BC18" s="619"/>
      <c r="BD18" s="619"/>
      <c r="BE18" s="619"/>
      <c r="BF18" s="620"/>
      <c r="BG18" s="621" t="s">
        <v>147</v>
      </c>
      <c r="BH18" s="622"/>
      <c r="BI18" s="622"/>
      <c r="BJ18" s="622"/>
      <c r="BK18" s="622"/>
      <c r="BL18" s="622"/>
      <c r="BM18" s="622"/>
      <c r="BN18" s="623"/>
      <c r="BO18" s="663" t="s">
        <v>236</v>
      </c>
      <c r="BP18" s="663"/>
      <c r="BQ18" s="663"/>
      <c r="BR18" s="663"/>
      <c r="BS18" s="664" t="s">
        <v>147</v>
      </c>
      <c r="BT18" s="664"/>
      <c r="BU18" s="664"/>
      <c r="BV18" s="664"/>
      <c r="BW18" s="664"/>
      <c r="BX18" s="664"/>
      <c r="BY18" s="664"/>
      <c r="BZ18" s="664"/>
      <c r="CA18" s="664"/>
      <c r="CB18" s="698"/>
      <c r="CD18" s="618" t="s">
        <v>272</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63" t="s">
        <v>129</v>
      </c>
      <c r="DA18" s="663"/>
      <c r="DB18" s="663"/>
      <c r="DC18" s="663"/>
      <c r="DD18" s="627" t="s">
        <v>236</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273</v>
      </c>
      <c r="C19" s="619"/>
      <c r="D19" s="619"/>
      <c r="E19" s="619"/>
      <c r="F19" s="619"/>
      <c r="G19" s="619"/>
      <c r="H19" s="619"/>
      <c r="I19" s="619"/>
      <c r="J19" s="619"/>
      <c r="K19" s="619"/>
      <c r="L19" s="619"/>
      <c r="M19" s="619"/>
      <c r="N19" s="619"/>
      <c r="O19" s="619"/>
      <c r="P19" s="619"/>
      <c r="Q19" s="620"/>
      <c r="R19" s="621">
        <v>8467</v>
      </c>
      <c r="S19" s="622"/>
      <c r="T19" s="622"/>
      <c r="U19" s="622"/>
      <c r="V19" s="622"/>
      <c r="W19" s="622"/>
      <c r="X19" s="622"/>
      <c r="Y19" s="623"/>
      <c r="Z19" s="663">
        <v>0.1</v>
      </c>
      <c r="AA19" s="663"/>
      <c r="AB19" s="663"/>
      <c r="AC19" s="663"/>
      <c r="AD19" s="664">
        <v>8467</v>
      </c>
      <c r="AE19" s="664"/>
      <c r="AF19" s="664"/>
      <c r="AG19" s="664"/>
      <c r="AH19" s="664"/>
      <c r="AI19" s="664"/>
      <c r="AJ19" s="664"/>
      <c r="AK19" s="664"/>
      <c r="AL19" s="624">
        <v>0.1</v>
      </c>
      <c r="AM19" s="625"/>
      <c r="AN19" s="625"/>
      <c r="AO19" s="665"/>
      <c r="AP19" s="618" t="s">
        <v>274</v>
      </c>
      <c r="AQ19" s="619"/>
      <c r="AR19" s="619"/>
      <c r="AS19" s="619"/>
      <c r="AT19" s="619"/>
      <c r="AU19" s="619"/>
      <c r="AV19" s="619"/>
      <c r="AW19" s="619"/>
      <c r="AX19" s="619"/>
      <c r="AY19" s="619"/>
      <c r="AZ19" s="619"/>
      <c r="BA19" s="619"/>
      <c r="BB19" s="619"/>
      <c r="BC19" s="619"/>
      <c r="BD19" s="619"/>
      <c r="BE19" s="619"/>
      <c r="BF19" s="620"/>
      <c r="BG19" s="621">
        <v>3641</v>
      </c>
      <c r="BH19" s="622"/>
      <c r="BI19" s="622"/>
      <c r="BJ19" s="622"/>
      <c r="BK19" s="622"/>
      <c r="BL19" s="622"/>
      <c r="BM19" s="622"/>
      <c r="BN19" s="623"/>
      <c r="BO19" s="663">
        <v>0.2</v>
      </c>
      <c r="BP19" s="663"/>
      <c r="BQ19" s="663"/>
      <c r="BR19" s="663"/>
      <c r="BS19" s="664" t="s">
        <v>129</v>
      </c>
      <c r="BT19" s="664"/>
      <c r="BU19" s="664"/>
      <c r="BV19" s="664"/>
      <c r="BW19" s="664"/>
      <c r="BX19" s="664"/>
      <c r="BY19" s="664"/>
      <c r="BZ19" s="664"/>
      <c r="CA19" s="664"/>
      <c r="CB19" s="698"/>
      <c r="CD19" s="618" t="s">
        <v>275</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236</v>
      </c>
      <c r="DA19" s="663"/>
      <c r="DB19" s="663"/>
      <c r="DC19" s="663"/>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276</v>
      </c>
      <c r="C20" s="689"/>
      <c r="D20" s="689"/>
      <c r="E20" s="689"/>
      <c r="F20" s="689"/>
      <c r="G20" s="689"/>
      <c r="H20" s="689"/>
      <c r="I20" s="689"/>
      <c r="J20" s="689"/>
      <c r="K20" s="689"/>
      <c r="L20" s="689"/>
      <c r="M20" s="689"/>
      <c r="N20" s="689"/>
      <c r="O20" s="689"/>
      <c r="P20" s="689"/>
      <c r="Q20" s="690"/>
      <c r="R20" s="621">
        <v>6061</v>
      </c>
      <c r="S20" s="622"/>
      <c r="T20" s="622"/>
      <c r="U20" s="622"/>
      <c r="V20" s="622"/>
      <c r="W20" s="622"/>
      <c r="X20" s="622"/>
      <c r="Y20" s="623"/>
      <c r="Z20" s="663">
        <v>0</v>
      </c>
      <c r="AA20" s="663"/>
      <c r="AB20" s="663"/>
      <c r="AC20" s="663"/>
      <c r="AD20" s="664">
        <v>6061</v>
      </c>
      <c r="AE20" s="664"/>
      <c r="AF20" s="664"/>
      <c r="AG20" s="664"/>
      <c r="AH20" s="664"/>
      <c r="AI20" s="664"/>
      <c r="AJ20" s="664"/>
      <c r="AK20" s="664"/>
      <c r="AL20" s="624">
        <v>0.1</v>
      </c>
      <c r="AM20" s="625"/>
      <c r="AN20" s="625"/>
      <c r="AO20" s="665"/>
      <c r="AP20" s="618" t="s">
        <v>277</v>
      </c>
      <c r="AQ20" s="619"/>
      <c r="AR20" s="619"/>
      <c r="AS20" s="619"/>
      <c r="AT20" s="619"/>
      <c r="AU20" s="619"/>
      <c r="AV20" s="619"/>
      <c r="AW20" s="619"/>
      <c r="AX20" s="619"/>
      <c r="AY20" s="619"/>
      <c r="AZ20" s="619"/>
      <c r="BA20" s="619"/>
      <c r="BB20" s="619"/>
      <c r="BC20" s="619"/>
      <c r="BD20" s="619"/>
      <c r="BE20" s="619"/>
      <c r="BF20" s="620"/>
      <c r="BG20" s="621">
        <v>3641</v>
      </c>
      <c r="BH20" s="622"/>
      <c r="BI20" s="622"/>
      <c r="BJ20" s="622"/>
      <c r="BK20" s="622"/>
      <c r="BL20" s="622"/>
      <c r="BM20" s="622"/>
      <c r="BN20" s="623"/>
      <c r="BO20" s="663">
        <v>0.2</v>
      </c>
      <c r="BP20" s="663"/>
      <c r="BQ20" s="663"/>
      <c r="BR20" s="663"/>
      <c r="BS20" s="664" t="s">
        <v>147</v>
      </c>
      <c r="BT20" s="664"/>
      <c r="BU20" s="664"/>
      <c r="BV20" s="664"/>
      <c r="BW20" s="664"/>
      <c r="BX20" s="664"/>
      <c r="BY20" s="664"/>
      <c r="BZ20" s="664"/>
      <c r="CA20" s="664"/>
      <c r="CB20" s="698"/>
      <c r="CD20" s="618" t="s">
        <v>278</v>
      </c>
      <c r="CE20" s="619"/>
      <c r="CF20" s="619"/>
      <c r="CG20" s="619"/>
      <c r="CH20" s="619"/>
      <c r="CI20" s="619"/>
      <c r="CJ20" s="619"/>
      <c r="CK20" s="619"/>
      <c r="CL20" s="619"/>
      <c r="CM20" s="619"/>
      <c r="CN20" s="619"/>
      <c r="CO20" s="619"/>
      <c r="CP20" s="619"/>
      <c r="CQ20" s="620"/>
      <c r="CR20" s="621">
        <v>15822256</v>
      </c>
      <c r="CS20" s="622"/>
      <c r="CT20" s="622"/>
      <c r="CU20" s="622"/>
      <c r="CV20" s="622"/>
      <c r="CW20" s="622"/>
      <c r="CX20" s="622"/>
      <c r="CY20" s="623"/>
      <c r="CZ20" s="663">
        <v>100</v>
      </c>
      <c r="DA20" s="663"/>
      <c r="DB20" s="663"/>
      <c r="DC20" s="663"/>
      <c r="DD20" s="627">
        <v>1514423</v>
      </c>
      <c r="DE20" s="622"/>
      <c r="DF20" s="622"/>
      <c r="DG20" s="622"/>
      <c r="DH20" s="622"/>
      <c r="DI20" s="622"/>
      <c r="DJ20" s="622"/>
      <c r="DK20" s="622"/>
      <c r="DL20" s="622"/>
      <c r="DM20" s="622"/>
      <c r="DN20" s="622"/>
      <c r="DO20" s="622"/>
      <c r="DP20" s="623"/>
      <c r="DQ20" s="627">
        <v>10252624</v>
      </c>
      <c r="DR20" s="622"/>
      <c r="DS20" s="622"/>
      <c r="DT20" s="622"/>
      <c r="DU20" s="622"/>
      <c r="DV20" s="622"/>
      <c r="DW20" s="622"/>
      <c r="DX20" s="622"/>
      <c r="DY20" s="622"/>
      <c r="DZ20" s="622"/>
      <c r="EA20" s="622"/>
      <c r="EB20" s="622"/>
      <c r="EC20" s="662"/>
    </row>
    <row r="21" spans="2:133" ht="11.25" customHeight="1" x14ac:dyDescent="0.15">
      <c r="B21" s="618" t="s">
        <v>279</v>
      </c>
      <c r="C21" s="619"/>
      <c r="D21" s="619"/>
      <c r="E21" s="619"/>
      <c r="F21" s="619"/>
      <c r="G21" s="619"/>
      <c r="H21" s="619"/>
      <c r="I21" s="619"/>
      <c r="J21" s="619"/>
      <c r="K21" s="619"/>
      <c r="L21" s="619"/>
      <c r="M21" s="619"/>
      <c r="N21" s="619"/>
      <c r="O21" s="619"/>
      <c r="P21" s="619"/>
      <c r="Q21" s="620"/>
      <c r="R21" s="621">
        <v>5927395</v>
      </c>
      <c r="S21" s="622"/>
      <c r="T21" s="622"/>
      <c r="U21" s="622"/>
      <c r="V21" s="622"/>
      <c r="W21" s="622"/>
      <c r="X21" s="622"/>
      <c r="Y21" s="623"/>
      <c r="Z21" s="663">
        <v>36.200000000000003</v>
      </c>
      <c r="AA21" s="663"/>
      <c r="AB21" s="663"/>
      <c r="AC21" s="663"/>
      <c r="AD21" s="664">
        <v>5172386</v>
      </c>
      <c r="AE21" s="664"/>
      <c r="AF21" s="664"/>
      <c r="AG21" s="664"/>
      <c r="AH21" s="664"/>
      <c r="AI21" s="664"/>
      <c r="AJ21" s="664"/>
      <c r="AK21" s="664"/>
      <c r="AL21" s="624">
        <v>62.9</v>
      </c>
      <c r="AM21" s="625"/>
      <c r="AN21" s="625"/>
      <c r="AO21" s="665"/>
      <c r="AP21" s="618" t="s">
        <v>280</v>
      </c>
      <c r="AQ21" s="699"/>
      <c r="AR21" s="699"/>
      <c r="AS21" s="699"/>
      <c r="AT21" s="699"/>
      <c r="AU21" s="699"/>
      <c r="AV21" s="699"/>
      <c r="AW21" s="699"/>
      <c r="AX21" s="699"/>
      <c r="AY21" s="699"/>
      <c r="AZ21" s="699"/>
      <c r="BA21" s="699"/>
      <c r="BB21" s="699"/>
      <c r="BC21" s="699"/>
      <c r="BD21" s="699"/>
      <c r="BE21" s="699"/>
      <c r="BF21" s="700"/>
      <c r="BG21" s="621">
        <v>3641</v>
      </c>
      <c r="BH21" s="622"/>
      <c r="BI21" s="622"/>
      <c r="BJ21" s="622"/>
      <c r="BK21" s="622"/>
      <c r="BL21" s="622"/>
      <c r="BM21" s="622"/>
      <c r="BN21" s="623"/>
      <c r="BO21" s="663">
        <v>0.2</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281</v>
      </c>
      <c r="C22" s="619"/>
      <c r="D22" s="619"/>
      <c r="E22" s="619"/>
      <c r="F22" s="619"/>
      <c r="G22" s="619"/>
      <c r="H22" s="619"/>
      <c r="I22" s="619"/>
      <c r="J22" s="619"/>
      <c r="K22" s="619"/>
      <c r="L22" s="619"/>
      <c r="M22" s="619"/>
      <c r="N22" s="619"/>
      <c r="O22" s="619"/>
      <c r="P22" s="619"/>
      <c r="Q22" s="620"/>
      <c r="R22" s="621">
        <v>5172386</v>
      </c>
      <c r="S22" s="622"/>
      <c r="T22" s="622"/>
      <c r="U22" s="622"/>
      <c r="V22" s="622"/>
      <c r="W22" s="622"/>
      <c r="X22" s="622"/>
      <c r="Y22" s="623"/>
      <c r="Z22" s="663">
        <v>31.6</v>
      </c>
      <c r="AA22" s="663"/>
      <c r="AB22" s="663"/>
      <c r="AC22" s="663"/>
      <c r="AD22" s="664">
        <v>5172386</v>
      </c>
      <c r="AE22" s="664"/>
      <c r="AF22" s="664"/>
      <c r="AG22" s="664"/>
      <c r="AH22" s="664"/>
      <c r="AI22" s="664"/>
      <c r="AJ22" s="664"/>
      <c r="AK22" s="664"/>
      <c r="AL22" s="624">
        <v>62.9</v>
      </c>
      <c r="AM22" s="625"/>
      <c r="AN22" s="625"/>
      <c r="AO22" s="665"/>
      <c r="AP22" s="618" t="s">
        <v>282</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63" t="s">
        <v>129</v>
      </c>
      <c r="BP22" s="663"/>
      <c r="BQ22" s="663"/>
      <c r="BR22" s="663"/>
      <c r="BS22" s="664" t="s">
        <v>147</v>
      </c>
      <c r="BT22" s="664"/>
      <c r="BU22" s="664"/>
      <c r="BV22" s="664"/>
      <c r="BW22" s="664"/>
      <c r="BX22" s="664"/>
      <c r="BY22" s="664"/>
      <c r="BZ22" s="664"/>
      <c r="CA22" s="664"/>
      <c r="CB22" s="698"/>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754940</v>
      </c>
      <c r="S23" s="622"/>
      <c r="T23" s="622"/>
      <c r="U23" s="622"/>
      <c r="V23" s="622"/>
      <c r="W23" s="622"/>
      <c r="X23" s="622"/>
      <c r="Y23" s="623"/>
      <c r="Z23" s="663">
        <v>4.5999999999999996</v>
      </c>
      <c r="AA23" s="663"/>
      <c r="AB23" s="663"/>
      <c r="AC23" s="663"/>
      <c r="AD23" s="664" t="s">
        <v>129</v>
      </c>
      <c r="AE23" s="664"/>
      <c r="AF23" s="664"/>
      <c r="AG23" s="664"/>
      <c r="AH23" s="664"/>
      <c r="AI23" s="664"/>
      <c r="AJ23" s="664"/>
      <c r="AK23" s="664"/>
      <c r="AL23" s="624" t="s">
        <v>129</v>
      </c>
      <c r="AM23" s="625"/>
      <c r="AN23" s="625"/>
      <c r="AO23" s="665"/>
      <c r="AP23" s="618" t="s">
        <v>285</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63" t="s">
        <v>129</v>
      </c>
      <c r="BP23" s="663"/>
      <c r="BQ23" s="663"/>
      <c r="BR23" s="663"/>
      <c r="BS23" s="664" t="s">
        <v>129</v>
      </c>
      <c r="BT23" s="664"/>
      <c r="BU23" s="664"/>
      <c r="BV23" s="664"/>
      <c r="BW23" s="664"/>
      <c r="BX23" s="664"/>
      <c r="BY23" s="664"/>
      <c r="BZ23" s="664"/>
      <c r="CA23" s="664"/>
      <c r="CB23" s="698"/>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06" t="s">
        <v>289</v>
      </c>
      <c r="DM23" s="707"/>
      <c r="DN23" s="707"/>
      <c r="DO23" s="707"/>
      <c r="DP23" s="707"/>
      <c r="DQ23" s="707"/>
      <c r="DR23" s="707"/>
      <c r="DS23" s="707"/>
      <c r="DT23" s="707"/>
      <c r="DU23" s="707"/>
      <c r="DV23" s="708"/>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v>69</v>
      </c>
      <c r="S24" s="622"/>
      <c r="T24" s="622"/>
      <c r="U24" s="622"/>
      <c r="V24" s="622"/>
      <c r="W24" s="622"/>
      <c r="X24" s="622"/>
      <c r="Y24" s="623"/>
      <c r="Z24" s="663">
        <v>0</v>
      </c>
      <c r="AA24" s="663"/>
      <c r="AB24" s="663"/>
      <c r="AC24" s="663"/>
      <c r="AD24" s="664" t="s">
        <v>129</v>
      </c>
      <c r="AE24" s="664"/>
      <c r="AF24" s="664"/>
      <c r="AG24" s="664"/>
      <c r="AH24" s="664"/>
      <c r="AI24" s="664"/>
      <c r="AJ24" s="664"/>
      <c r="AK24" s="664"/>
      <c r="AL24" s="624" t="s">
        <v>129</v>
      </c>
      <c r="AM24" s="625"/>
      <c r="AN24" s="625"/>
      <c r="AO24" s="665"/>
      <c r="AP24" s="618" t="s">
        <v>292</v>
      </c>
      <c r="AQ24" s="699"/>
      <c r="AR24" s="699"/>
      <c r="AS24" s="699"/>
      <c r="AT24" s="699"/>
      <c r="AU24" s="699"/>
      <c r="AV24" s="699"/>
      <c r="AW24" s="699"/>
      <c r="AX24" s="699"/>
      <c r="AY24" s="699"/>
      <c r="AZ24" s="699"/>
      <c r="BA24" s="699"/>
      <c r="BB24" s="699"/>
      <c r="BC24" s="699"/>
      <c r="BD24" s="699"/>
      <c r="BE24" s="699"/>
      <c r="BF24" s="700"/>
      <c r="BG24" s="621" t="s">
        <v>147</v>
      </c>
      <c r="BH24" s="622"/>
      <c r="BI24" s="622"/>
      <c r="BJ24" s="622"/>
      <c r="BK24" s="622"/>
      <c r="BL24" s="622"/>
      <c r="BM24" s="622"/>
      <c r="BN24" s="623"/>
      <c r="BO24" s="663" t="s">
        <v>129</v>
      </c>
      <c r="BP24" s="663"/>
      <c r="BQ24" s="663"/>
      <c r="BR24" s="663"/>
      <c r="BS24" s="664" t="s">
        <v>129</v>
      </c>
      <c r="BT24" s="664"/>
      <c r="BU24" s="664"/>
      <c r="BV24" s="664"/>
      <c r="BW24" s="664"/>
      <c r="BX24" s="664"/>
      <c r="BY24" s="664"/>
      <c r="BZ24" s="664"/>
      <c r="CA24" s="664"/>
      <c r="CB24" s="698"/>
      <c r="CD24" s="676" t="s">
        <v>293</v>
      </c>
      <c r="CE24" s="677"/>
      <c r="CF24" s="677"/>
      <c r="CG24" s="677"/>
      <c r="CH24" s="677"/>
      <c r="CI24" s="677"/>
      <c r="CJ24" s="677"/>
      <c r="CK24" s="677"/>
      <c r="CL24" s="677"/>
      <c r="CM24" s="677"/>
      <c r="CN24" s="677"/>
      <c r="CO24" s="677"/>
      <c r="CP24" s="677"/>
      <c r="CQ24" s="678"/>
      <c r="CR24" s="673">
        <v>5234019</v>
      </c>
      <c r="CS24" s="674"/>
      <c r="CT24" s="674"/>
      <c r="CU24" s="674"/>
      <c r="CV24" s="674"/>
      <c r="CW24" s="674"/>
      <c r="CX24" s="674"/>
      <c r="CY24" s="702"/>
      <c r="CZ24" s="703">
        <v>33.1</v>
      </c>
      <c r="DA24" s="686"/>
      <c r="DB24" s="686"/>
      <c r="DC24" s="705"/>
      <c r="DD24" s="701">
        <v>3852480</v>
      </c>
      <c r="DE24" s="674"/>
      <c r="DF24" s="674"/>
      <c r="DG24" s="674"/>
      <c r="DH24" s="674"/>
      <c r="DI24" s="674"/>
      <c r="DJ24" s="674"/>
      <c r="DK24" s="702"/>
      <c r="DL24" s="701">
        <v>3844635</v>
      </c>
      <c r="DM24" s="674"/>
      <c r="DN24" s="674"/>
      <c r="DO24" s="674"/>
      <c r="DP24" s="674"/>
      <c r="DQ24" s="674"/>
      <c r="DR24" s="674"/>
      <c r="DS24" s="674"/>
      <c r="DT24" s="674"/>
      <c r="DU24" s="674"/>
      <c r="DV24" s="702"/>
      <c r="DW24" s="703">
        <v>46.3</v>
      </c>
      <c r="DX24" s="686"/>
      <c r="DY24" s="686"/>
      <c r="DZ24" s="686"/>
      <c r="EA24" s="686"/>
      <c r="EB24" s="686"/>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8845126</v>
      </c>
      <c r="S25" s="622"/>
      <c r="T25" s="622"/>
      <c r="U25" s="622"/>
      <c r="V25" s="622"/>
      <c r="W25" s="622"/>
      <c r="X25" s="622"/>
      <c r="Y25" s="623"/>
      <c r="Z25" s="663">
        <v>54</v>
      </c>
      <c r="AA25" s="663"/>
      <c r="AB25" s="663"/>
      <c r="AC25" s="663"/>
      <c r="AD25" s="664">
        <v>8090117</v>
      </c>
      <c r="AE25" s="664"/>
      <c r="AF25" s="664"/>
      <c r="AG25" s="664"/>
      <c r="AH25" s="664"/>
      <c r="AI25" s="664"/>
      <c r="AJ25" s="664"/>
      <c r="AK25" s="664"/>
      <c r="AL25" s="624">
        <v>98.4</v>
      </c>
      <c r="AM25" s="625"/>
      <c r="AN25" s="625"/>
      <c r="AO25" s="665"/>
      <c r="AP25" s="618" t="s">
        <v>295</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147</v>
      </c>
      <c r="BP25" s="663"/>
      <c r="BQ25" s="663"/>
      <c r="BR25" s="663"/>
      <c r="BS25" s="664" t="s">
        <v>147</v>
      </c>
      <c r="BT25" s="664"/>
      <c r="BU25" s="664"/>
      <c r="BV25" s="664"/>
      <c r="BW25" s="664"/>
      <c r="BX25" s="664"/>
      <c r="BY25" s="664"/>
      <c r="BZ25" s="664"/>
      <c r="CA25" s="664"/>
      <c r="CB25" s="698"/>
      <c r="CD25" s="618" t="s">
        <v>296</v>
      </c>
      <c r="CE25" s="619"/>
      <c r="CF25" s="619"/>
      <c r="CG25" s="619"/>
      <c r="CH25" s="619"/>
      <c r="CI25" s="619"/>
      <c r="CJ25" s="619"/>
      <c r="CK25" s="619"/>
      <c r="CL25" s="619"/>
      <c r="CM25" s="619"/>
      <c r="CN25" s="619"/>
      <c r="CO25" s="619"/>
      <c r="CP25" s="619"/>
      <c r="CQ25" s="620"/>
      <c r="CR25" s="621">
        <v>2358851</v>
      </c>
      <c r="CS25" s="634"/>
      <c r="CT25" s="634"/>
      <c r="CU25" s="634"/>
      <c r="CV25" s="634"/>
      <c r="CW25" s="634"/>
      <c r="CX25" s="634"/>
      <c r="CY25" s="635"/>
      <c r="CZ25" s="624">
        <v>14.9</v>
      </c>
      <c r="DA25" s="636"/>
      <c r="DB25" s="636"/>
      <c r="DC25" s="637"/>
      <c r="DD25" s="627">
        <v>2186044</v>
      </c>
      <c r="DE25" s="634"/>
      <c r="DF25" s="634"/>
      <c r="DG25" s="634"/>
      <c r="DH25" s="634"/>
      <c r="DI25" s="634"/>
      <c r="DJ25" s="634"/>
      <c r="DK25" s="635"/>
      <c r="DL25" s="627">
        <v>2186044</v>
      </c>
      <c r="DM25" s="634"/>
      <c r="DN25" s="634"/>
      <c r="DO25" s="634"/>
      <c r="DP25" s="634"/>
      <c r="DQ25" s="634"/>
      <c r="DR25" s="634"/>
      <c r="DS25" s="634"/>
      <c r="DT25" s="634"/>
      <c r="DU25" s="634"/>
      <c r="DV25" s="635"/>
      <c r="DW25" s="624">
        <v>26.3</v>
      </c>
      <c r="DX25" s="636"/>
      <c r="DY25" s="636"/>
      <c r="DZ25" s="636"/>
      <c r="EA25" s="636"/>
      <c r="EB25" s="636"/>
      <c r="EC25" s="652"/>
    </row>
    <row r="26" spans="2:133" ht="11.25" customHeight="1" x14ac:dyDescent="0.15">
      <c r="B26" s="618" t="s">
        <v>297</v>
      </c>
      <c r="C26" s="619"/>
      <c r="D26" s="619"/>
      <c r="E26" s="619"/>
      <c r="F26" s="619"/>
      <c r="G26" s="619"/>
      <c r="H26" s="619"/>
      <c r="I26" s="619"/>
      <c r="J26" s="619"/>
      <c r="K26" s="619"/>
      <c r="L26" s="619"/>
      <c r="M26" s="619"/>
      <c r="N26" s="619"/>
      <c r="O26" s="619"/>
      <c r="P26" s="619"/>
      <c r="Q26" s="620"/>
      <c r="R26" s="621">
        <v>2096</v>
      </c>
      <c r="S26" s="622"/>
      <c r="T26" s="622"/>
      <c r="U26" s="622"/>
      <c r="V26" s="622"/>
      <c r="W26" s="622"/>
      <c r="X26" s="622"/>
      <c r="Y26" s="623"/>
      <c r="Z26" s="663">
        <v>0</v>
      </c>
      <c r="AA26" s="663"/>
      <c r="AB26" s="663"/>
      <c r="AC26" s="663"/>
      <c r="AD26" s="664">
        <v>2096</v>
      </c>
      <c r="AE26" s="664"/>
      <c r="AF26" s="664"/>
      <c r="AG26" s="664"/>
      <c r="AH26" s="664"/>
      <c r="AI26" s="664"/>
      <c r="AJ26" s="664"/>
      <c r="AK26" s="664"/>
      <c r="AL26" s="624">
        <v>0</v>
      </c>
      <c r="AM26" s="625"/>
      <c r="AN26" s="625"/>
      <c r="AO26" s="665"/>
      <c r="AP26" s="618" t="s">
        <v>298</v>
      </c>
      <c r="AQ26" s="699"/>
      <c r="AR26" s="699"/>
      <c r="AS26" s="699"/>
      <c r="AT26" s="699"/>
      <c r="AU26" s="699"/>
      <c r="AV26" s="699"/>
      <c r="AW26" s="699"/>
      <c r="AX26" s="699"/>
      <c r="AY26" s="699"/>
      <c r="AZ26" s="699"/>
      <c r="BA26" s="699"/>
      <c r="BB26" s="699"/>
      <c r="BC26" s="699"/>
      <c r="BD26" s="699"/>
      <c r="BE26" s="699"/>
      <c r="BF26" s="700"/>
      <c r="BG26" s="621" t="s">
        <v>147</v>
      </c>
      <c r="BH26" s="622"/>
      <c r="BI26" s="622"/>
      <c r="BJ26" s="622"/>
      <c r="BK26" s="622"/>
      <c r="BL26" s="622"/>
      <c r="BM26" s="622"/>
      <c r="BN26" s="623"/>
      <c r="BO26" s="663" t="s">
        <v>147</v>
      </c>
      <c r="BP26" s="663"/>
      <c r="BQ26" s="663"/>
      <c r="BR26" s="663"/>
      <c r="BS26" s="664" t="s">
        <v>129</v>
      </c>
      <c r="BT26" s="664"/>
      <c r="BU26" s="664"/>
      <c r="BV26" s="664"/>
      <c r="BW26" s="664"/>
      <c r="BX26" s="664"/>
      <c r="BY26" s="664"/>
      <c r="BZ26" s="664"/>
      <c r="CA26" s="664"/>
      <c r="CB26" s="698"/>
      <c r="CD26" s="618" t="s">
        <v>299</v>
      </c>
      <c r="CE26" s="619"/>
      <c r="CF26" s="619"/>
      <c r="CG26" s="619"/>
      <c r="CH26" s="619"/>
      <c r="CI26" s="619"/>
      <c r="CJ26" s="619"/>
      <c r="CK26" s="619"/>
      <c r="CL26" s="619"/>
      <c r="CM26" s="619"/>
      <c r="CN26" s="619"/>
      <c r="CO26" s="619"/>
      <c r="CP26" s="619"/>
      <c r="CQ26" s="620"/>
      <c r="CR26" s="621">
        <v>1342727</v>
      </c>
      <c r="CS26" s="622"/>
      <c r="CT26" s="622"/>
      <c r="CU26" s="622"/>
      <c r="CV26" s="622"/>
      <c r="CW26" s="622"/>
      <c r="CX26" s="622"/>
      <c r="CY26" s="623"/>
      <c r="CZ26" s="624">
        <v>8.5</v>
      </c>
      <c r="DA26" s="636"/>
      <c r="DB26" s="636"/>
      <c r="DC26" s="637"/>
      <c r="DD26" s="627">
        <v>1235312</v>
      </c>
      <c r="DE26" s="622"/>
      <c r="DF26" s="622"/>
      <c r="DG26" s="622"/>
      <c r="DH26" s="622"/>
      <c r="DI26" s="622"/>
      <c r="DJ26" s="622"/>
      <c r="DK26" s="623"/>
      <c r="DL26" s="627" t="s">
        <v>147</v>
      </c>
      <c r="DM26" s="622"/>
      <c r="DN26" s="622"/>
      <c r="DO26" s="622"/>
      <c r="DP26" s="622"/>
      <c r="DQ26" s="622"/>
      <c r="DR26" s="622"/>
      <c r="DS26" s="622"/>
      <c r="DT26" s="622"/>
      <c r="DU26" s="622"/>
      <c r="DV26" s="623"/>
      <c r="DW26" s="624" t="s">
        <v>236</v>
      </c>
      <c r="DX26" s="636"/>
      <c r="DY26" s="636"/>
      <c r="DZ26" s="636"/>
      <c r="EA26" s="636"/>
      <c r="EB26" s="636"/>
      <c r="EC26" s="652"/>
    </row>
    <row r="27" spans="2:133" ht="11.25" customHeight="1" x14ac:dyDescent="0.15">
      <c r="B27" s="618" t="s">
        <v>300</v>
      </c>
      <c r="C27" s="619"/>
      <c r="D27" s="619"/>
      <c r="E27" s="619"/>
      <c r="F27" s="619"/>
      <c r="G27" s="619"/>
      <c r="H27" s="619"/>
      <c r="I27" s="619"/>
      <c r="J27" s="619"/>
      <c r="K27" s="619"/>
      <c r="L27" s="619"/>
      <c r="M27" s="619"/>
      <c r="N27" s="619"/>
      <c r="O27" s="619"/>
      <c r="P27" s="619"/>
      <c r="Q27" s="620"/>
      <c r="R27" s="621">
        <v>70691</v>
      </c>
      <c r="S27" s="622"/>
      <c r="T27" s="622"/>
      <c r="U27" s="622"/>
      <c r="V27" s="622"/>
      <c r="W27" s="622"/>
      <c r="X27" s="622"/>
      <c r="Y27" s="623"/>
      <c r="Z27" s="663">
        <v>0.4</v>
      </c>
      <c r="AA27" s="663"/>
      <c r="AB27" s="663"/>
      <c r="AC27" s="663"/>
      <c r="AD27" s="664" t="s">
        <v>236</v>
      </c>
      <c r="AE27" s="664"/>
      <c r="AF27" s="664"/>
      <c r="AG27" s="664"/>
      <c r="AH27" s="664"/>
      <c r="AI27" s="664"/>
      <c r="AJ27" s="664"/>
      <c r="AK27" s="664"/>
      <c r="AL27" s="624" t="s">
        <v>129</v>
      </c>
      <c r="AM27" s="625"/>
      <c r="AN27" s="625"/>
      <c r="AO27" s="665"/>
      <c r="AP27" s="618" t="s">
        <v>301</v>
      </c>
      <c r="AQ27" s="619"/>
      <c r="AR27" s="619"/>
      <c r="AS27" s="619"/>
      <c r="AT27" s="619"/>
      <c r="AU27" s="619"/>
      <c r="AV27" s="619"/>
      <c r="AW27" s="619"/>
      <c r="AX27" s="619"/>
      <c r="AY27" s="619"/>
      <c r="AZ27" s="619"/>
      <c r="BA27" s="619"/>
      <c r="BB27" s="619"/>
      <c r="BC27" s="619"/>
      <c r="BD27" s="619"/>
      <c r="BE27" s="619"/>
      <c r="BF27" s="620"/>
      <c r="BG27" s="621">
        <v>2246256</v>
      </c>
      <c r="BH27" s="622"/>
      <c r="BI27" s="622"/>
      <c r="BJ27" s="622"/>
      <c r="BK27" s="622"/>
      <c r="BL27" s="622"/>
      <c r="BM27" s="622"/>
      <c r="BN27" s="623"/>
      <c r="BO27" s="663">
        <v>100</v>
      </c>
      <c r="BP27" s="663"/>
      <c r="BQ27" s="663"/>
      <c r="BR27" s="663"/>
      <c r="BS27" s="664">
        <v>31083</v>
      </c>
      <c r="BT27" s="664"/>
      <c r="BU27" s="664"/>
      <c r="BV27" s="664"/>
      <c r="BW27" s="664"/>
      <c r="BX27" s="664"/>
      <c r="BY27" s="664"/>
      <c r="BZ27" s="664"/>
      <c r="CA27" s="664"/>
      <c r="CB27" s="698"/>
      <c r="CD27" s="618" t="s">
        <v>302</v>
      </c>
      <c r="CE27" s="619"/>
      <c r="CF27" s="619"/>
      <c r="CG27" s="619"/>
      <c r="CH27" s="619"/>
      <c r="CI27" s="619"/>
      <c r="CJ27" s="619"/>
      <c r="CK27" s="619"/>
      <c r="CL27" s="619"/>
      <c r="CM27" s="619"/>
      <c r="CN27" s="619"/>
      <c r="CO27" s="619"/>
      <c r="CP27" s="619"/>
      <c r="CQ27" s="620"/>
      <c r="CR27" s="621">
        <v>1526677</v>
      </c>
      <c r="CS27" s="634"/>
      <c r="CT27" s="634"/>
      <c r="CU27" s="634"/>
      <c r="CV27" s="634"/>
      <c r="CW27" s="634"/>
      <c r="CX27" s="634"/>
      <c r="CY27" s="635"/>
      <c r="CZ27" s="624">
        <v>9.6</v>
      </c>
      <c r="DA27" s="636"/>
      <c r="DB27" s="636"/>
      <c r="DC27" s="637"/>
      <c r="DD27" s="627">
        <v>391396</v>
      </c>
      <c r="DE27" s="634"/>
      <c r="DF27" s="634"/>
      <c r="DG27" s="634"/>
      <c r="DH27" s="634"/>
      <c r="DI27" s="634"/>
      <c r="DJ27" s="634"/>
      <c r="DK27" s="635"/>
      <c r="DL27" s="627">
        <v>383551</v>
      </c>
      <c r="DM27" s="634"/>
      <c r="DN27" s="634"/>
      <c r="DO27" s="634"/>
      <c r="DP27" s="634"/>
      <c r="DQ27" s="634"/>
      <c r="DR27" s="634"/>
      <c r="DS27" s="634"/>
      <c r="DT27" s="634"/>
      <c r="DU27" s="634"/>
      <c r="DV27" s="635"/>
      <c r="DW27" s="624">
        <v>4.5999999999999996</v>
      </c>
      <c r="DX27" s="636"/>
      <c r="DY27" s="636"/>
      <c r="DZ27" s="636"/>
      <c r="EA27" s="636"/>
      <c r="EB27" s="636"/>
      <c r="EC27" s="652"/>
    </row>
    <row r="28" spans="2:133" ht="11.25" customHeight="1" x14ac:dyDescent="0.15">
      <c r="B28" s="618" t="s">
        <v>303</v>
      </c>
      <c r="C28" s="619"/>
      <c r="D28" s="619"/>
      <c r="E28" s="619"/>
      <c r="F28" s="619"/>
      <c r="G28" s="619"/>
      <c r="H28" s="619"/>
      <c r="I28" s="619"/>
      <c r="J28" s="619"/>
      <c r="K28" s="619"/>
      <c r="L28" s="619"/>
      <c r="M28" s="619"/>
      <c r="N28" s="619"/>
      <c r="O28" s="619"/>
      <c r="P28" s="619"/>
      <c r="Q28" s="620"/>
      <c r="R28" s="621">
        <v>158423</v>
      </c>
      <c r="S28" s="622"/>
      <c r="T28" s="622"/>
      <c r="U28" s="622"/>
      <c r="V28" s="622"/>
      <c r="W28" s="622"/>
      <c r="X28" s="622"/>
      <c r="Y28" s="623"/>
      <c r="Z28" s="663">
        <v>1</v>
      </c>
      <c r="AA28" s="663"/>
      <c r="AB28" s="663"/>
      <c r="AC28" s="663"/>
      <c r="AD28" s="664">
        <v>8075</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304</v>
      </c>
      <c r="CE28" s="619"/>
      <c r="CF28" s="619"/>
      <c r="CG28" s="619"/>
      <c r="CH28" s="619"/>
      <c r="CI28" s="619"/>
      <c r="CJ28" s="619"/>
      <c r="CK28" s="619"/>
      <c r="CL28" s="619"/>
      <c r="CM28" s="619"/>
      <c r="CN28" s="619"/>
      <c r="CO28" s="619"/>
      <c r="CP28" s="619"/>
      <c r="CQ28" s="620"/>
      <c r="CR28" s="621">
        <v>1348491</v>
      </c>
      <c r="CS28" s="622"/>
      <c r="CT28" s="622"/>
      <c r="CU28" s="622"/>
      <c r="CV28" s="622"/>
      <c r="CW28" s="622"/>
      <c r="CX28" s="622"/>
      <c r="CY28" s="623"/>
      <c r="CZ28" s="624">
        <v>8.5</v>
      </c>
      <c r="DA28" s="636"/>
      <c r="DB28" s="636"/>
      <c r="DC28" s="637"/>
      <c r="DD28" s="627">
        <v>1275040</v>
      </c>
      <c r="DE28" s="622"/>
      <c r="DF28" s="622"/>
      <c r="DG28" s="622"/>
      <c r="DH28" s="622"/>
      <c r="DI28" s="622"/>
      <c r="DJ28" s="622"/>
      <c r="DK28" s="623"/>
      <c r="DL28" s="627">
        <v>1275040</v>
      </c>
      <c r="DM28" s="622"/>
      <c r="DN28" s="622"/>
      <c r="DO28" s="622"/>
      <c r="DP28" s="622"/>
      <c r="DQ28" s="622"/>
      <c r="DR28" s="622"/>
      <c r="DS28" s="622"/>
      <c r="DT28" s="622"/>
      <c r="DU28" s="622"/>
      <c r="DV28" s="623"/>
      <c r="DW28" s="624">
        <v>15.3</v>
      </c>
      <c r="DX28" s="636"/>
      <c r="DY28" s="636"/>
      <c r="DZ28" s="636"/>
      <c r="EA28" s="636"/>
      <c r="EB28" s="636"/>
      <c r="EC28" s="652"/>
    </row>
    <row r="29" spans="2:133" ht="11.25" customHeight="1" x14ac:dyDescent="0.15">
      <c r="B29" s="618" t="s">
        <v>305</v>
      </c>
      <c r="C29" s="619"/>
      <c r="D29" s="619"/>
      <c r="E29" s="619"/>
      <c r="F29" s="619"/>
      <c r="G29" s="619"/>
      <c r="H29" s="619"/>
      <c r="I29" s="619"/>
      <c r="J29" s="619"/>
      <c r="K29" s="619"/>
      <c r="L29" s="619"/>
      <c r="M29" s="619"/>
      <c r="N29" s="619"/>
      <c r="O29" s="619"/>
      <c r="P29" s="619"/>
      <c r="Q29" s="620"/>
      <c r="R29" s="621">
        <v>108124</v>
      </c>
      <c r="S29" s="622"/>
      <c r="T29" s="622"/>
      <c r="U29" s="622"/>
      <c r="V29" s="622"/>
      <c r="W29" s="622"/>
      <c r="X29" s="622"/>
      <c r="Y29" s="623"/>
      <c r="Z29" s="663">
        <v>0.7</v>
      </c>
      <c r="AA29" s="663"/>
      <c r="AB29" s="663"/>
      <c r="AC29" s="663"/>
      <c r="AD29" s="664">
        <v>4459</v>
      </c>
      <c r="AE29" s="664"/>
      <c r="AF29" s="664"/>
      <c r="AG29" s="664"/>
      <c r="AH29" s="664"/>
      <c r="AI29" s="664"/>
      <c r="AJ29" s="664"/>
      <c r="AK29" s="664"/>
      <c r="AL29" s="624">
        <v>0.1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306</v>
      </c>
      <c r="CE29" s="641"/>
      <c r="CF29" s="618" t="s">
        <v>307</v>
      </c>
      <c r="CG29" s="619"/>
      <c r="CH29" s="619"/>
      <c r="CI29" s="619"/>
      <c r="CJ29" s="619"/>
      <c r="CK29" s="619"/>
      <c r="CL29" s="619"/>
      <c r="CM29" s="619"/>
      <c r="CN29" s="619"/>
      <c r="CO29" s="619"/>
      <c r="CP29" s="619"/>
      <c r="CQ29" s="620"/>
      <c r="CR29" s="621">
        <v>1348491</v>
      </c>
      <c r="CS29" s="634"/>
      <c r="CT29" s="634"/>
      <c r="CU29" s="634"/>
      <c r="CV29" s="634"/>
      <c r="CW29" s="634"/>
      <c r="CX29" s="634"/>
      <c r="CY29" s="635"/>
      <c r="CZ29" s="624">
        <v>8.5</v>
      </c>
      <c r="DA29" s="636"/>
      <c r="DB29" s="636"/>
      <c r="DC29" s="637"/>
      <c r="DD29" s="627">
        <v>1275040</v>
      </c>
      <c r="DE29" s="634"/>
      <c r="DF29" s="634"/>
      <c r="DG29" s="634"/>
      <c r="DH29" s="634"/>
      <c r="DI29" s="634"/>
      <c r="DJ29" s="634"/>
      <c r="DK29" s="635"/>
      <c r="DL29" s="627">
        <v>1275040</v>
      </c>
      <c r="DM29" s="634"/>
      <c r="DN29" s="634"/>
      <c r="DO29" s="634"/>
      <c r="DP29" s="634"/>
      <c r="DQ29" s="634"/>
      <c r="DR29" s="634"/>
      <c r="DS29" s="634"/>
      <c r="DT29" s="634"/>
      <c r="DU29" s="634"/>
      <c r="DV29" s="635"/>
      <c r="DW29" s="624">
        <v>15.3</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1798024</v>
      </c>
      <c r="S30" s="622"/>
      <c r="T30" s="622"/>
      <c r="U30" s="622"/>
      <c r="V30" s="622"/>
      <c r="W30" s="622"/>
      <c r="X30" s="622"/>
      <c r="Y30" s="623"/>
      <c r="Z30" s="663">
        <v>11</v>
      </c>
      <c r="AA30" s="663"/>
      <c r="AB30" s="663"/>
      <c r="AC30" s="663"/>
      <c r="AD30" s="664" t="s">
        <v>147</v>
      </c>
      <c r="AE30" s="664"/>
      <c r="AF30" s="664"/>
      <c r="AG30" s="664"/>
      <c r="AH30" s="664"/>
      <c r="AI30" s="664"/>
      <c r="AJ30" s="664"/>
      <c r="AK30" s="664"/>
      <c r="AL30" s="624" t="s">
        <v>129</v>
      </c>
      <c r="AM30" s="625"/>
      <c r="AN30" s="625"/>
      <c r="AO30" s="665"/>
      <c r="AP30" s="679" t="s">
        <v>224</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1306621</v>
      </c>
      <c r="CS30" s="622"/>
      <c r="CT30" s="622"/>
      <c r="CU30" s="622"/>
      <c r="CV30" s="622"/>
      <c r="CW30" s="622"/>
      <c r="CX30" s="622"/>
      <c r="CY30" s="623"/>
      <c r="CZ30" s="624">
        <v>8.3000000000000007</v>
      </c>
      <c r="DA30" s="636"/>
      <c r="DB30" s="636"/>
      <c r="DC30" s="637"/>
      <c r="DD30" s="627">
        <v>1233170</v>
      </c>
      <c r="DE30" s="622"/>
      <c r="DF30" s="622"/>
      <c r="DG30" s="622"/>
      <c r="DH30" s="622"/>
      <c r="DI30" s="622"/>
      <c r="DJ30" s="622"/>
      <c r="DK30" s="623"/>
      <c r="DL30" s="627">
        <v>1233170</v>
      </c>
      <c r="DM30" s="622"/>
      <c r="DN30" s="622"/>
      <c r="DO30" s="622"/>
      <c r="DP30" s="622"/>
      <c r="DQ30" s="622"/>
      <c r="DR30" s="622"/>
      <c r="DS30" s="622"/>
      <c r="DT30" s="622"/>
      <c r="DU30" s="622"/>
      <c r="DV30" s="623"/>
      <c r="DW30" s="624">
        <v>14.8</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v>74307</v>
      </c>
      <c r="S31" s="622"/>
      <c r="T31" s="622"/>
      <c r="U31" s="622"/>
      <c r="V31" s="622"/>
      <c r="W31" s="622"/>
      <c r="X31" s="622"/>
      <c r="Y31" s="623"/>
      <c r="Z31" s="663">
        <v>0.5</v>
      </c>
      <c r="AA31" s="663"/>
      <c r="AB31" s="663"/>
      <c r="AC31" s="663"/>
      <c r="AD31" s="664">
        <v>74307</v>
      </c>
      <c r="AE31" s="664"/>
      <c r="AF31" s="664"/>
      <c r="AG31" s="664"/>
      <c r="AH31" s="664"/>
      <c r="AI31" s="664"/>
      <c r="AJ31" s="664"/>
      <c r="AK31" s="664"/>
      <c r="AL31" s="624">
        <v>0.9</v>
      </c>
      <c r="AM31" s="625"/>
      <c r="AN31" s="625"/>
      <c r="AO31" s="665"/>
      <c r="AP31" s="691" t="s">
        <v>313</v>
      </c>
      <c r="AQ31" s="692"/>
      <c r="AR31" s="692"/>
      <c r="AS31" s="692"/>
      <c r="AT31" s="693" t="s">
        <v>314</v>
      </c>
      <c r="AU31" s="218"/>
      <c r="AV31" s="218"/>
      <c r="AW31" s="218"/>
      <c r="AX31" s="676" t="s">
        <v>189</v>
      </c>
      <c r="AY31" s="677"/>
      <c r="AZ31" s="677"/>
      <c r="BA31" s="677"/>
      <c r="BB31" s="677"/>
      <c r="BC31" s="677"/>
      <c r="BD31" s="677"/>
      <c r="BE31" s="677"/>
      <c r="BF31" s="678"/>
      <c r="BG31" s="684">
        <v>98.8</v>
      </c>
      <c r="BH31" s="685"/>
      <c r="BI31" s="685"/>
      <c r="BJ31" s="685"/>
      <c r="BK31" s="685"/>
      <c r="BL31" s="685"/>
      <c r="BM31" s="686">
        <v>95.4</v>
      </c>
      <c r="BN31" s="685"/>
      <c r="BO31" s="685"/>
      <c r="BP31" s="685"/>
      <c r="BQ31" s="687"/>
      <c r="BR31" s="684">
        <v>98.8</v>
      </c>
      <c r="BS31" s="685"/>
      <c r="BT31" s="685"/>
      <c r="BU31" s="685"/>
      <c r="BV31" s="685"/>
      <c r="BW31" s="685"/>
      <c r="BX31" s="686">
        <v>95.4</v>
      </c>
      <c r="BY31" s="685"/>
      <c r="BZ31" s="685"/>
      <c r="CA31" s="685"/>
      <c r="CB31" s="687"/>
      <c r="CD31" s="642"/>
      <c r="CE31" s="643"/>
      <c r="CF31" s="618" t="s">
        <v>315</v>
      </c>
      <c r="CG31" s="619"/>
      <c r="CH31" s="619"/>
      <c r="CI31" s="619"/>
      <c r="CJ31" s="619"/>
      <c r="CK31" s="619"/>
      <c r="CL31" s="619"/>
      <c r="CM31" s="619"/>
      <c r="CN31" s="619"/>
      <c r="CO31" s="619"/>
      <c r="CP31" s="619"/>
      <c r="CQ31" s="620"/>
      <c r="CR31" s="621">
        <v>41870</v>
      </c>
      <c r="CS31" s="634"/>
      <c r="CT31" s="634"/>
      <c r="CU31" s="634"/>
      <c r="CV31" s="634"/>
      <c r="CW31" s="634"/>
      <c r="CX31" s="634"/>
      <c r="CY31" s="635"/>
      <c r="CZ31" s="624">
        <v>0.3</v>
      </c>
      <c r="DA31" s="636"/>
      <c r="DB31" s="636"/>
      <c r="DC31" s="637"/>
      <c r="DD31" s="627">
        <v>41870</v>
      </c>
      <c r="DE31" s="634"/>
      <c r="DF31" s="634"/>
      <c r="DG31" s="634"/>
      <c r="DH31" s="634"/>
      <c r="DI31" s="634"/>
      <c r="DJ31" s="634"/>
      <c r="DK31" s="635"/>
      <c r="DL31" s="627">
        <v>41870</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741234</v>
      </c>
      <c r="S32" s="622"/>
      <c r="T32" s="622"/>
      <c r="U32" s="622"/>
      <c r="V32" s="622"/>
      <c r="W32" s="622"/>
      <c r="X32" s="622"/>
      <c r="Y32" s="623"/>
      <c r="Z32" s="663">
        <v>4.5</v>
      </c>
      <c r="AA32" s="663"/>
      <c r="AB32" s="663"/>
      <c r="AC32" s="663"/>
      <c r="AD32" s="664" t="s">
        <v>147</v>
      </c>
      <c r="AE32" s="664"/>
      <c r="AF32" s="664"/>
      <c r="AG32" s="664"/>
      <c r="AH32" s="664"/>
      <c r="AI32" s="664"/>
      <c r="AJ32" s="664"/>
      <c r="AK32" s="664"/>
      <c r="AL32" s="624" t="s">
        <v>236</v>
      </c>
      <c r="AM32" s="625"/>
      <c r="AN32" s="625"/>
      <c r="AO32" s="665"/>
      <c r="AP32" s="666"/>
      <c r="AQ32" s="667"/>
      <c r="AR32" s="667"/>
      <c r="AS32" s="667"/>
      <c r="AT32" s="694"/>
      <c r="AU32" s="214" t="s">
        <v>317</v>
      </c>
      <c r="AX32" s="618" t="s">
        <v>318</v>
      </c>
      <c r="AY32" s="619"/>
      <c r="AZ32" s="619"/>
      <c r="BA32" s="619"/>
      <c r="BB32" s="619"/>
      <c r="BC32" s="619"/>
      <c r="BD32" s="619"/>
      <c r="BE32" s="619"/>
      <c r="BF32" s="620"/>
      <c r="BG32" s="683">
        <v>98.8</v>
      </c>
      <c r="BH32" s="634"/>
      <c r="BI32" s="634"/>
      <c r="BJ32" s="634"/>
      <c r="BK32" s="634"/>
      <c r="BL32" s="634"/>
      <c r="BM32" s="625">
        <v>95.5</v>
      </c>
      <c r="BN32" s="634"/>
      <c r="BO32" s="634"/>
      <c r="BP32" s="634"/>
      <c r="BQ32" s="661"/>
      <c r="BR32" s="683">
        <v>98.7</v>
      </c>
      <c r="BS32" s="634"/>
      <c r="BT32" s="634"/>
      <c r="BU32" s="634"/>
      <c r="BV32" s="634"/>
      <c r="BW32" s="634"/>
      <c r="BX32" s="625">
        <v>95.3</v>
      </c>
      <c r="BY32" s="634"/>
      <c r="BZ32" s="634"/>
      <c r="CA32" s="634"/>
      <c r="CB32" s="661"/>
      <c r="CD32" s="644"/>
      <c r="CE32" s="645"/>
      <c r="CF32" s="618" t="s">
        <v>319</v>
      </c>
      <c r="CG32" s="619"/>
      <c r="CH32" s="619"/>
      <c r="CI32" s="619"/>
      <c r="CJ32" s="619"/>
      <c r="CK32" s="619"/>
      <c r="CL32" s="619"/>
      <c r="CM32" s="619"/>
      <c r="CN32" s="619"/>
      <c r="CO32" s="619"/>
      <c r="CP32" s="619"/>
      <c r="CQ32" s="620"/>
      <c r="CR32" s="621" t="s">
        <v>147</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236</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102752</v>
      </c>
      <c r="S33" s="622"/>
      <c r="T33" s="622"/>
      <c r="U33" s="622"/>
      <c r="V33" s="622"/>
      <c r="W33" s="622"/>
      <c r="X33" s="622"/>
      <c r="Y33" s="623"/>
      <c r="Z33" s="663">
        <v>0.6</v>
      </c>
      <c r="AA33" s="663"/>
      <c r="AB33" s="663"/>
      <c r="AC33" s="663"/>
      <c r="AD33" s="664">
        <v>31994</v>
      </c>
      <c r="AE33" s="664"/>
      <c r="AF33" s="664"/>
      <c r="AG33" s="664"/>
      <c r="AH33" s="664"/>
      <c r="AI33" s="664"/>
      <c r="AJ33" s="664"/>
      <c r="AK33" s="664"/>
      <c r="AL33" s="624">
        <v>0.4</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98.6</v>
      </c>
      <c r="BH33" s="606"/>
      <c r="BI33" s="606"/>
      <c r="BJ33" s="606"/>
      <c r="BK33" s="606"/>
      <c r="BL33" s="606"/>
      <c r="BM33" s="656">
        <v>94.5</v>
      </c>
      <c r="BN33" s="606"/>
      <c r="BO33" s="606"/>
      <c r="BP33" s="606"/>
      <c r="BQ33" s="650"/>
      <c r="BR33" s="682">
        <v>98.8</v>
      </c>
      <c r="BS33" s="606"/>
      <c r="BT33" s="606"/>
      <c r="BU33" s="606"/>
      <c r="BV33" s="606"/>
      <c r="BW33" s="606"/>
      <c r="BX33" s="656">
        <v>94.7</v>
      </c>
      <c r="BY33" s="606"/>
      <c r="BZ33" s="606"/>
      <c r="CA33" s="606"/>
      <c r="CB33" s="650"/>
      <c r="CD33" s="618" t="s">
        <v>322</v>
      </c>
      <c r="CE33" s="619"/>
      <c r="CF33" s="619"/>
      <c r="CG33" s="619"/>
      <c r="CH33" s="619"/>
      <c r="CI33" s="619"/>
      <c r="CJ33" s="619"/>
      <c r="CK33" s="619"/>
      <c r="CL33" s="619"/>
      <c r="CM33" s="619"/>
      <c r="CN33" s="619"/>
      <c r="CO33" s="619"/>
      <c r="CP33" s="619"/>
      <c r="CQ33" s="620"/>
      <c r="CR33" s="621">
        <v>8976937</v>
      </c>
      <c r="CS33" s="634"/>
      <c r="CT33" s="634"/>
      <c r="CU33" s="634"/>
      <c r="CV33" s="634"/>
      <c r="CW33" s="634"/>
      <c r="CX33" s="634"/>
      <c r="CY33" s="635"/>
      <c r="CZ33" s="624">
        <v>56.7</v>
      </c>
      <c r="DA33" s="636"/>
      <c r="DB33" s="636"/>
      <c r="DC33" s="637"/>
      <c r="DD33" s="627">
        <v>5858691</v>
      </c>
      <c r="DE33" s="634"/>
      <c r="DF33" s="634"/>
      <c r="DG33" s="634"/>
      <c r="DH33" s="634"/>
      <c r="DI33" s="634"/>
      <c r="DJ33" s="634"/>
      <c r="DK33" s="635"/>
      <c r="DL33" s="627">
        <v>3504938</v>
      </c>
      <c r="DM33" s="634"/>
      <c r="DN33" s="634"/>
      <c r="DO33" s="634"/>
      <c r="DP33" s="634"/>
      <c r="DQ33" s="634"/>
      <c r="DR33" s="634"/>
      <c r="DS33" s="634"/>
      <c r="DT33" s="634"/>
      <c r="DU33" s="634"/>
      <c r="DV33" s="635"/>
      <c r="DW33" s="624">
        <v>42.2</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1868895</v>
      </c>
      <c r="S34" s="622"/>
      <c r="T34" s="622"/>
      <c r="U34" s="622"/>
      <c r="V34" s="622"/>
      <c r="W34" s="622"/>
      <c r="X34" s="622"/>
      <c r="Y34" s="623"/>
      <c r="Z34" s="663">
        <v>11.4</v>
      </c>
      <c r="AA34" s="663"/>
      <c r="AB34" s="663"/>
      <c r="AC34" s="663"/>
      <c r="AD34" s="664" t="s">
        <v>236</v>
      </c>
      <c r="AE34" s="664"/>
      <c r="AF34" s="664"/>
      <c r="AG34" s="664"/>
      <c r="AH34" s="664"/>
      <c r="AI34" s="664"/>
      <c r="AJ34" s="664"/>
      <c r="AK34" s="664"/>
      <c r="AL34" s="624" t="s">
        <v>129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2521129</v>
      </c>
      <c r="CS34" s="622"/>
      <c r="CT34" s="622"/>
      <c r="CU34" s="622"/>
      <c r="CV34" s="622"/>
      <c r="CW34" s="622"/>
      <c r="CX34" s="622"/>
      <c r="CY34" s="623"/>
      <c r="CZ34" s="624">
        <v>15.9</v>
      </c>
      <c r="DA34" s="636"/>
      <c r="DB34" s="636"/>
      <c r="DC34" s="637"/>
      <c r="DD34" s="627">
        <v>1977025</v>
      </c>
      <c r="DE34" s="622"/>
      <c r="DF34" s="622"/>
      <c r="DG34" s="622"/>
      <c r="DH34" s="622"/>
      <c r="DI34" s="622"/>
      <c r="DJ34" s="622"/>
      <c r="DK34" s="623"/>
      <c r="DL34" s="627">
        <v>755484</v>
      </c>
      <c r="DM34" s="622"/>
      <c r="DN34" s="622"/>
      <c r="DO34" s="622"/>
      <c r="DP34" s="622"/>
      <c r="DQ34" s="622"/>
      <c r="DR34" s="622"/>
      <c r="DS34" s="622"/>
      <c r="DT34" s="622"/>
      <c r="DU34" s="622"/>
      <c r="DV34" s="623"/>
      <c r="DW34" s="624">
        <v>9.1</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1455205</v>
      </c>
      <c r="S35" s="622"/>
      <c r="T35" s="622"/>
      <c r="U35" s="622"/>
      <c r="V35" s="622"/>
      <c r="W35" s="622"/>
      <c r="X35" s="622"/>
      <c r="Y35" s="623"/>
      <c r="Z35" s="663">
        <v>8.9</v>
      </c>
      <c r="AA35" s="663"/>
      <c r="AB35" s="663"/>
      <c r="AC35" s="663"/>
      <c r="AD35" s="664" t="s">
        <v>236</v>
      </c>
      <c r="AE35" s="664"/>
      <c r="AF35" s="664"/>
      <c r="AG35" s="664"/>
      <c r="AH35" s="664"/>
      <c r="AI35" s="664"/>
      <c r="AJ35" s="664"/>
      <c r="AK35" s="664"/>
      <c r="AL35" s="624" t="s">
        <v>147</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313824</v>
      </c>
      <c r="CS35" s="634"/>
      <c r="CT35" s="634"/>
      <c r="CU35" s="634"/>
      <c r="CV35" s="634"/>
      <c r="CW35" s="634"/>
      <c r="CX35" s="634"/>
      <c r="CY35" s="635"/>
      <c r="CZ35" s="624">
        <v>2</v>
      </c>
      <c r="DA35" s="636"/>
      <c r="DB35" s="636"/>
      <c r="DC35" s="637"/>
      <c r="DD35" s="627">
        <v>250312</v>
      </c>
      <c r="DE35" s="634"/>
      <c r="DF35" s="634"/>
      <c r="DG35" s="634"/>
      <c r="DH35" s="634"/>
      <c r="DI35" s="634"/>
      <c r="DJ35" s="634"/>
      <c r="DK35" s="635"/>
      <c r="DL35" s="627">
        <v>246181</v>
      </c>
      <c r="DM35" s="634"/>
      <c r="DN35" s="634"/>
      <c r="DO35" s="634"/>
      <c r="DP35" s="634"/>
      <c r="DQ35" s="634"/>
      <c r="DR35" s="634"/>
      <c r="DS35" s="634"/>
      <c r="DT35" s="634"/>
      <c r="DU35" s="634"/>
      <c r="DV35" s="635"/>
      <c r="DW35" s="624">
        <v>3</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170276</v>
      </c>
      <c r="S36" s="622"/>
      <c r="T36" s="622"/>
      <c r="U36" s="622"/>
      <c r="V36" s="622"/>
      <c r="W36" s="622"/>
      <c r="X36" s="622"/>
      <c r="Y36" s="623"/>
      <c r="Z36" s="663">
        <v>1</v>
      </c>
      <c r="AA36" s="663"/>
      <c r="AB36" s="663"/>
      <c r="AC36" s="663"/>
      <c r="AD36" s="664" t="s">
        <v>147</v>
      </c>
      <c r="AE36" s="664"/>
      <c r="AF36" s="664"/>
      <c r="AG36" s="664"/>
      <c r="AH36" s="664"/>
      <c r="AI36" s="664"/>
      <c r="AJ36" s="664"/>
      <c r="AK36" s="664"/>
      <c r="AL36" s="624" t="s">
        <v>129</v>
      </c>
      <c r="AM36" s="625"/>
      <c r="AN36" s="625"/>
      <c r="AO36" s="665"/>
      <c r="AP36" s="222"/>
      <c r="AQ36" s="670" t="s">
        <v>330</v>
      </c>
      <c r="AR36" s="671"/>
      <c r="AS36" s="671"/>
      <c r="AT36" s="671"/>
      <c r="AU36" s="671"/>
      <c r="AV36" s="671"/>
      <c r="AW36" s="671"/>
      <c r="AX36" s="671"/>
      <c r="AY36" s="672"/>
      <c r="AZ36" s="673">
        <v>2710601</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28888</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2293676</v>
      </c>
      <c r="CS36" s="622"/>
      <c r="CT36" s="622"/>
      <c r="CU36" s="622"/>
      <c r="CV36" s="622"/>
      <c r="CW36" s="622"/>
      <c r="CX36" s="622"/>
      <c r="CY36" s="623"/>
      <c r="CZ36" s="624">
        <v>14.5</v>
      </c>
      <c r="DA36" s="636"/>
      <c r="DB36" s="636"/>
      <c r="DC36" s="637"/>
      <c r="DD36" s="627">
        <v>2070099</v>
      </c>
      <c r="DE36" s="622"/>
      <c r="DF36" s="622"/>
      <c r="DG36" s="622"/>
      <c r="DH36" s="622"/>
      <c r="DI36" s="622"/>
      <c r="DJ36" s="622"/>
      <c r="DK36" s="623"/>
      <c r="DL36" s="627">
        <v>1475498</v>
      </c>
      <c r="DM36" s="622"/>
      <c r="DN36" s="622"/>
      <c r="DO36" s="622"/>
      <c r="DP36" s="622"/>
      <c r="DQ36" s="622"/>
      <c r="DR36" s="622"/>
      <c r="DS36" s="622"/>
      <c r="DT36" s="622"/>
      <c r="DU36" s="622"/>
      <c r="DV36" s="623"/>
      <c r="DW36" s="624">
        <v>17.8</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436853</v>
      </c>
      <c r="S37" s="622"/>
      <c r="T37" s="622"/>
      <c r="U37" s="622"/>
      <c r="V37" s="622"/>
      <c r="W37" s="622"/>
      <c r="X37" s="622"/>
      <c r="Y37" s="623"/>
      <c r="Z37" s="663">
        <v>2.7</v>
      </c>
      <c r="AA37" s="663"/>
      <c r="AB37" s="663"/>
      <c r="AC37" s="663"/>
      <c r="AD37" s="664">
        <v>14386</v>
      </c>
      <c r="AE37" s="664"/>
      <c r="AF37" s="664"/>
      <c r="AG37" s="664"/>
      <c r="AH37" s="664"/>
      <c r="AI37" s="664"/>
      <c r="AJ37" s="664"/>
      <c r="AK37" s="664"/>
      <c r="AL37" s="624">
        <v>0.2</v>
      </c>
      <c r="AM37" s="625"/>
      <c r="AN37" s="625"/>
      <c r="AO37" s="665"/>
      <c r="AQ37" s="658" t="s">
        <v>334</v>
      </c>
      <c r="AR37" s="659"/>
      <c r="AS37" s="659"/>
      <c r="AT37" s="659"/>
      <c r="AU37" s="659"/>
      <c r="AV37" s="659"/>
      <c r="AW37" s="659"/>
      <c r="AX37" s="659"/>
      <c r="AY37" s="660"/>
      <c r="AZ37" s="621">
        <v>1321187</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19078</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211988</v>
      </c>
      <c r="CS37" s="634"/>
      <c r="CT37" s="634"/>
      <c r="CU37" s="634"/>
      <c r="CV37" s="634"/>
      <c r="CW37" s="634"/>
      <c r="CX37" s="634"/>
      <c r="CY37" s="635"/>
      <c r="CZ37" s="624">
        <v>1.3</v>
      </c>
      <c r="DA37" s="636"/>
      <c r="DB37" s="636"/>
      <c r="DC37" s="637"/>
      <c r="DD37" s="627">
        <v>209568</v>
      </c>
      <c r="DE37" s="634"/>
      <c r="DF37" s="634"/>
      <c r="DG37" s="634"/>
      <c r="DH37" s="634"/>
      <c r="DI37" s="634"/>
      <c r="DJ37" s="634"/>
      <c r="DK37" s="635"/>
      <c r="DL37" s="627">
        <v>206713</v>
      </c>
      <c r="DM37" s="634"/>
      <c r="DN37" s="634"/>
      <c r="DO37" s="634"/>
      <c r="DP37" s="634"/>
      <c r="DQ37" s="634"/>
      <c r="DR37" s="634"/>
      <c r="DS37" s="634"/>
      <c r="DT37" s="634"/>
      <c r="DU37" s="634"/>
      <c r="DV37" s="635"/>
      <c r="DW37" s="624">
        <v>2.5</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539040</v>
      </c>
      <c r="S38" s="622"/>
      <c r="T38" s="622"/>
      <c r="U38" s="622"/>
      <c r="V38" s="622"/>
      <c r="W38" s="622"/>
      <c r="X38" s="622"/>
      <c r="Y38" s="623"/>
      <c r="Z38" s="663">
        <v>3.3</v>
      </c>
      <c r="AA38" s="663"/>
      <c r="AB38" s="663"/>
      <c r="AC38" s="663"/>
      <c r="AD38" s="664" t="s">
        <v>129</v>
      </c>
      <c r="AE38" s="664"/>
      <c r="AF38" s="664"/>
      <c r="AG38" s="664"/>
      <c r="AH38" s="664"/>
      <c r="AI38" s="664"/>
      <c r="AJ38" s="664"/>
      <c r="AK38" s="664"/>
      <c r="AL38" s="624" t="s">
        <v>129</v>
      </c>
      <c r="AM38" s="625"/>
      <c r="AN38" s="625"/>
      <c r="AO38" s="665"/>
      <c r="AQ38" s="658" t="s">
        <v>338</v>
      </c>
      <c r="AR38" s="659"/>
      <c r="AS38" s="659"/>
      <c r="AT38" s="659"/>
      <c r="AU38" s="659"/>
      <c r="AV38" s="659"/>
      <c r="AW38" s="659"/>
      <c r="AX38" s="659"/>
      <c r="AY38" s="660"/>
      <c r="AZ38" s="621">
        <v>410864</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2455</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1323422</v>
      </c>
      <c r="CS38" s="622"/>
      <c r="CT38" s="622"/>
      <c r="CU38" s="622"/>
      <c r="CV38" s="622"/>
      <c r="CW38" s="622"/>
      <c r="CX38" s="622"/>
      <c r="CY38" s="623"/>
      <c r="CZ38" s="624">
        <v>8.4</v>
      </c>
      <c r="DA38" s="636"/>
      <c r="DB38" s="636"/>
      <c r="DC38" s="637"/>
      <c r="DD38" s="627">
        <v>1153197</v>
      </c>
      <c r="DE38" s="622"/>
      <c r="DF38" s="622"/>
      <c r="DG38" s="622"/>
      <c r="DH38" s="622"/>
      <c r="DI38" s="622"/>
      <c r="DJ38" s="622"/>
      <c r="DK38" s="623"/>
      <c r="DL38" s="627">
        <v>1027775</v>
      </c>
      <c r="DM38" s="622"/>
      <c r="DN38" s="622"/>
      <c r="DO38" s="622"/>
      <c r="DP38" s="622"/>
      <c r="DQ38" s="622"/>
      <c r="DR38" s="622"/>
      <c r="DS38" s="622"/>
      <c r="DT38" s="622"/>
      <c r="DU38" s="622"/>
      <c r="DV38" s="623"/>
      <c r="DW38" s="624">
        <v>12.4</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63" t="s">
        <v>147</v>
      </c>
      <c r="AA39" s="663"/>
      <c r="AB39" s="663"/>
      <c r="AC39" s="663"/>
      <c r="AD39" s="664" t="s">
        <v>129</v>
      </c>
      <c r="AE39" s="664"/>
      <c r="AF39" s="664"/>
      <c r="AG39" s="664"/>
      <c r="AH39" s="664"/>
      <c r="AI39" s="664"/>
      <c r="AJ39" s="664"/>
      <c r="AK39" s="664"/>
      <c r="AL39" s="624" t="s">
        <v>236</v>
      </c>
      <c r="AM39" s="625"/>
      <c r="AN39" s="625"/>
      <c r="AO39" s="665"/>
      <c r="AQ39" s="658" t="s">
        <v>342</v>
      </c>
      <c r="AR39" s="659"/>
      <c r="AS39" s="659"/>
      <c r="AT39" s="659"/>
      <c r="AU39" s="659"/>
      <c r="AV39" s="659"/>
      <c r="AW39" s="659"/>
      <c r="AX39" s="659"/>
      <c r="AY39" s="660"/>
      <c r="AZ39" s="621">
        <v>65992</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4079</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2004660</v>
      </c>
      <c r="CS39" s="634"/>
      <c r="CT39" s="634"/>
      <c r="CU39" s="634"/>
      <c r="CV39" s="634"/>
      <c r="CW39" s="634"/>
      <c r="CX39" s="634"/>
      <c r="CY39" s="635"/>
      <c r="CZ39" s="624">
        <v>12.7</v>
      </c>
      <c r="DA39" s="636"/>
      <c r="DB39" s="636"/>
      <c r="DC39" s="637"/>
      <c r="DD39" s="627">
        <v>145832</v>
      </c>
      <c r="DE39" s="634"/>
      <c r="DF39" s="634"/>
      <c r="DG39" s="634"/>
      <c r="DH39" s="634"/>
      <c r="DI39" s="634"/>
      <c r="DJ39" s="634"/>
      <c r="DK39" s="635"/>
      <c r="DL39" s="627" t="s">
        <v>147</v>
      </c>
      <c r="DM39" s="634"/>
      <c r="DN39" s="634"/>
      <c r="DO39" s="634"/>
      <c r="DP39" s="634"/>
      <c r="DQ39" s="634"/>
      <c r="DR39" s="634"/>
      <c r="DS39" s="634"/>
      <c r="DT39" s="634"/>
      <c r="DU39" s="634"/>
      <c r="DV39" s="635"/>
      <c r="DW39" s="624" t="s">
        <v>236</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81295</v>
      </c>
      <c r="S40" s="622"/>
      <c r="T40" s="622"/>
      <c r="U40" s="622"/>
      <c r="V40" s="622"/>
      <c r="W40" s="622"/>
      <c r="X40" s="622"/>
      <c r="Y40" s="623"/>
      <c r="Z40" s="663">
        <v>0.5</v>
      </c>
      <c r="AA40" s="663"/>
      <c r="AB40" s="663"/>
      <c r="AC40" s="663"/>
      <c r="AD40" s="664" t="s">
        <v>129</v>
      </c>
      <c r="AE40" s="664"/>
      <c r="AF40" s="664"/>
      <c r="AG40" s="664"/>
      <c r="AH40" s="664"/>
      <c r="AI40" s="664"/>
      <c r="AJ40" s="664"/>
      <c r="AK40" s="664"/>
      <c r="AL40" s="624" t="s">
        <v>236</v>
      </c>
      <c r="AM40" s="625"/>
      <c r="AN40" s="625"/>
      <c r="AO40" s="665"/>
      <c r="AQ40" s="658" t="s">
        <v>346</v>
      </c>
      <c r="AR40" s="659"/>
      <c r="AS40" s="659"/>
      <c r="AT40" s="659"/>
      <c r="AU40" s="659"/>
      <c r="AV40" s="659"/>
      <c r="AW40" s="659"/>
      <c r="AX40" s="659"/>
      <c r="AY40" s="660"/>
      <c r="AZ40" s="621">
        <v>36891</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131</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520226</v>
      </c>
      <c r="CS40" s="622"/>
      <c r="CT40" s="622"/>
      <c r="CU40" s="622"/>
      <c r="CV40" s="622"/>
      <c r="CW40" s="622"/>
      <c r="CX40" s="622"/>
      <c r="CY40" s="623"/>
      <c r="CZ40" s="624">
        <v>3.3</v>
      </c>
      <c r="DA40" s="636"/>
      <c r="DB40" s="636"/>
      <c r="DC40" s="637"/>
      <c r="DD40" s="627">
        <v>262226</v>
      </c>
      <c r="DE40" s="622"/>
      <c r="DF40" s="622"/>
      <c r="DG40" s="622"/>
      <c r="DH40" s="622"/>
      <c r="DI40" s="622"/>
      <c r="DJ40" s="622"/>
      <c r="DK40" s="623"/>
      <c r="DL40" s="627" t="s">
        <v>147</v>
      </c>
      <c r="DM40" s="622"/>
      <c r="DN40" s="622"/>
      <c r="DO40" s="622"/>
      <c r="DP40" s="622"/>
      <c r="DQ40" s="622"/>
      <c r="DR40" s="622"/>
      <c r="DS40" s="622"/>
      <c r="DT40" s="622"/>
      <c r="DU40" s="622"/>
      <c r="DV40" s="623"/>
      <c r="DW40" s="624" t="s">
        <v>236</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16371046</v>
      </c>
      <c r="S41" s="649"/>
      <c r="T41" s="649"/>
      <c r="U41" s="649"/>
      <c r="V41" s="649"/>
      <c r="W41" s="649"/>
      <c r="X41" s="649"/>
      <c r="Y41" s="653"/>
      <c r="Z41" s="654">
        <v>100</v>
      </c>
      <c r="AA41" s="654"/>
      <c r="AB41" s="654"/>
      <c r="AC41" s="654"/>
      <c r="AD41" s="655">
        <v>8225434</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219974</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129</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655693</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417</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1611300</v>
      </c>
      <c r="CS42" s="634"/>
      <c r="CT42" s="634"/>
      <c r="CU42" s="634"/>
      <c r="CV42" s="634"/>
      <c r="CW42" s="634"/>
      <c r="CX42" s="634"/>
      <c r="CY42" s="635"/>
      <c r="CZ42" s="624">
        <v>10.199999999999999</v>
      </c>
      <c r="DA42" s="636"/>
      <c r="DB42" s="636"/>
      <c r="DC42" s="637"/>
      <c r="DD42" s="627">
        <v>541453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7404</v>
      </c>
      <c r="CS43" s="634"/>
      <c r="CT43" s="634"/>
      <c r="CU43" s="634"/>
      <c r="CV43" s="634"/>
      <c r="CW43" s="634"/>
      <c r="CX43" s="634"/>
      <c r="CY43" s="635"/>
      <c r="CZ43" s="624">
        <v>0</v>
      </c>
      <c r="DA43" s="636"/>
      <c r="DB43" s="636"/>
      <c r="DC43" s="637"/>
      <c r="DD43" s="627">
        <v>7404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1514423</v>
      </c>
      <c r="CS44" s="622"/>
      <c r="CT44" s="622"/>
      <c r="CU44" s="622"/>
      <c r="CV44" s="622"/>
      <c r="CW44" s="622"/>
      <c r="CX44" s="622"/>
      <c r="CY44" s="623"/>
      <c r="CZ44" s="624">
        <v>9.6</v>
      </c>
      <c r="DA44" s="625"/>
      <c r="DB44" s="625"/>
      <c r="DC44" s="626"/>
      <c r="DD44" s="627">
        <v>539973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706793</v>
      </c>
      <c r="CS45" s="634"/>
      <c r="CT45" s="634"/>
      <c r="CU45" s="634"/>
      <c r="CV45" s="634"/>
      <c r="CW45" s="634"/>
      <c r="CX45" s="634"/>
      <c r="CY45" s="635"/>
      <c r="CZ45" s="624">
        <v>4.5</v>
      </c>
      <c r="DA45" s="636"/>
      <c r="DB45" s="636"/>
      <c r="DC45" s="637"/>
      <c r="DD45" s="627">
        <v>138997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731015</v>
      </c>
      <c r="CS46" s="622"/>
      <c r="CT46" s="622"/>
      <c r="CU46" s="622"/>
      <c r="CV46" s="622"/>
      <c r="CW46" s="622"/>
      <c r="CX46" s="622"/>
      <c r="CY46" s="623"/>
      <c r="CZ46" s="624">
        <v>4.5999999999999996</v>
      </c>
      <c r="DA46" s="625"/>
      <c r="DB46" s="625"/>
      <c r="DC46" s="626"/>
      <c r="DD46" s="627">
        <v>400575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96877</v>
      </c>
      <c r="CS47" s="634"/>
      <c r="CT47" s="634"/>
      <c r="CU47" s="634"/>
      <c r="CV47" s="634"/>
      <c r="CW47" s="634"/>
      <c r="CX47" s="634"/>
      <c r="CY47" s="635"/>
      <c r="CZ47" s="624">
        <v>0.6</v>
      </c>
      <c r="DA47" s="636"/>
      <c r="DB47" s="636"/>
      <c r="DC47" s="637"/>
      <c r="DD47" s="627">
        <v>1480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366</v>
      </c>
      <c r="DA48" s="625"/>
      <c r="DB48" s="625"/>
      <c r="DC48" s="626"/>
      <c r="DD48" s="627" t="s">
        <v>367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15822256</v>
      </c>
      <c r="CS49" s="606"/>
      <c r="CT49" s="606"/>
      <c r="CU49" s="606"/>
      <c r="CV49" s="606"/>
      <c r="CW49" s="606"/>
      <c r="CX49" s="606"/>
      <c r="CY49" s="607"/>
      <c r="CZ49" s="608">
        <v>100</v>
      </c>
      <c r="DA49" s="609"/>
      <c r="DB49" s="609"/>
      <c r="DC49" s="610"/>
      <c r="DD49" s="611">
        <v>10252624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qp92bCZLEQNU+xHDuhxdvn72JzMZVJojFHw2yqqgqRnncwHWpKFfrvp5AjudF8kXX/Sos9+HmSurU+4eyjNQA==" saltValue="Klapj/ik2gENNwIjAvcQ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16377</v>
      </c>
      <c r="R7" s="1091"/>
      <c r="S7" s="1091"/>
      <c r="T7" s="1091"/>
      <c r="U7" s="1091"/>
      <c r="V7" s="1091">
        <v>15828</v>
      </c>
      <c r="W7" s="1091"/>
      <c r="X7" s="1091"/>
      <c r="Y7" s="1091"/>
      <c r="Z7" s="1091"/>
      <c r="AA7" s="1091">
        <v>549</v>
      </c>
      <c r="AB7" s="1091"/>
      <c r="AC7" s="1091"/>
      <c r="AD7" s="1091"/>
      <c r="AE7" s="1092"/>
      <c r="AF7" s="1093">
        <v>498</v>
      </c>
      <c r="AG7" s="1094"/>
      <c r="AH7" s="1094"/>
      <c r="AI7" s="1094"/>
      <c r="AJ7" s="1095"/>
      <c r="AK7" s="1096" t="s">
        <v>512</v>
      </c>
      <c r="AL7" s="1097"/>
      <c r="AM7" s="1097"/>
      <c r="AN7" s="1097"/>
      <c r="AO7" s="1097"/>
      <c r="AP7" s="1097">
        <v>12905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582</v>
      </c>
      <c r="BT7" s="1088"/>
      <c r="BU7" s="1088"/>
      <c r="BV7" s="1088"/>
      <c r="BW7" s="1088"/>
      <c r="BX7" s="1088"/>
      <c r="BY7" s="1088"/>
      <c r="BZ7" s="1088"/>
      <c r="CA7" s="1088"/>
      <c r="CB7" s="1088"/>
      <c r="CC7" s="1088"/>
      <c r="CD7" s="1088"/>
      <c r="CE7" s="1088"/>
      <c r="CF7" s="1088"/>
      <c r="CG7" s="1100"/>
      <c r="CH7" s="1084">
        <v>-167</v>
      </c>
      <c r="CI7" s="1085"/>
      <c r="CJ7" s="1085"/>
      <c r="CK7" s="1085"/>
      <c r="CL7" s="1086"/>
      <c r="CM7" s="1084">
        <v>-140</v>
      </c>
      <c r="CN7" s="1085"/>
      <c r="CO7" s="1085"/>
      <c r="CP7" s="1085"/>
      <c r="CQ7" s="1086"/>
      <c r="CR7" s="1084">
        <v>12</v>
      </c>
      <c r="CS7" s="1085"/>
      <c r="CT7" s="1085"/>
      <c r="CU7" s="1085"/>
      <c r="CV7" s="1086"/>
      <c r="CW7" s="1084" t="s">
        <v>512</v>
      </c>
      <c r="CX7" s="1085"/>
      <c r="CY7" s="1085"/>
      <c r="CZ7" s="1085"/>
      <c r="DA7" s="1086"/>
      <c r="DB7" s="1084" t="s">
        <v>512</v>
      </c>
      <c r="DC7" s="1085"/>
      <c r="DD7" s="1085"/>
      <c r="DE7" s="1085"/>
      <c r="DF7" s="1086"/>
      <c r="DG7" s="1084" t="s">
        <v>512</v>
      </c>
      <c r="DH7" s="1085"/>
      <c r="DI7" s="1085"/>
      <c r="DJ7" s="1085"/>
      <c r="DK7" s="1086"/>
      <c r="DL7" s="1084" t="s">
        <v>512</v>
      </c>
      <c r="DM7" s="1085"/>
      <c r="DN7" s="1085"/>
      <c r="DO7" s="1085"/>
      <c r="DP7" s="1086"/>
      <c r="DQ7" s="1084" t="s">
        <v>512</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583</v>
      </c>
      <c r="BT8" s="1001"/>
      <c r="BU8" s="1001"/>
      <c r="BV8" s="1001"/>
      <c r="BW8" s="1001"/>
      <c r="BX8" s="1001"/>
      <c r="BY8" s="1001"/>
      <c r="BZ8" s="1001"/>
      <c r="CA8" s="1001"/>
      <c r="CB8" s="1001"/>
      <c r="CC8" s="1001"/>
      <c r="CD8" s="1001"/>
      <c r="CE8" s="1001"/>
      <c r="CF8" s="1001"/>
      <c r="CG8" s="1016"/>
      <c r="CH8" s="997">
        <v>5</v>
      </c>
      <c r="CI8" s="998"/>
      <c r="CJ8" s="998"/>
      <c r="CK8" s="998"/>
      <c r="CL8" s="999"/>
      <c r="CM8" s="997">
        <v>30</v>
      </c>
      <c r="CN8" s="998"/>
      <c r="CO8" s="998"/>
      <c r="CP8" s="998"/>
      <c r="CQ8" s="999"/>
      <c r="CR8" s="997">
        <v>26</v>
      </c>
      <c r="CS8" s="998"/>
      <c r="CT8" s="998"/>
      <c r="CU8" s="998"/>
      <c r="CV8" s="999"/>
      <c r="CW8" s="997" t="s">
        <v>512</v>
      </c>
      <c r="CX8" s="998"/>
      <c r="CY8" s="998"/>
      <c r="CZ8" s="998"/>
      <c r="DA8" s="999"/>
      <c r="DB8" s="997" t="s">
        <v>512</v>
      </c>
      <c r="DC8" s="998"/>
      <c r="DD8" s="998"/>
      <c r="DE8" s="998"/>
      <c r="DF8" s="999"/>
      <c r="DG8" s="997" t="s">
        <v>512</v>
      </c>
      <c r="DH8" s="998"/>
      <c r="DI8" s="998"/>
      <c r="DJ8" s="998"/>
      <c r="DK8" s="999"/>
      <c r="DL8" s="997" t="s">
        <v>512</v>
      </c>
      <c r="DM8" s="998"/>
      <c r="DN8" s="998"/>
      <c r="DO8" s="998"/>
      <c r="DP8" s="999"/>
      <c r="DQ8" s="997" t="s">
        <v>512</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16371</v>
      </c>
      <c r="R23" s="1061"/>
      <c r="S23" s="1061"/>
      <c r="T23" s="1061"/>
      <c r="U23" s="1061"/>
      <c r="V23" s="1061">
        <v>15822</v>
      </c>
      <c r="W23" s="1061"/>
      <c r="X23" s="1061"/>
      <c r="Y23" s="1061"/>
      <c r="Z23" s="1061"/>
      <c r="AA23" s="1061">
        <v>549</v>
      </c>
      <c r="AB23" s="1061"/>
      <c r="AC23" s="1061"/>
      <c r="AD23" s="1061"/>
      <c r="AE23" s="1068"/>
      <c r="AF23" s="1069">
        <v>498</v>
      </c>
      <c r="AG23" s="1061"/>
      <c r="AH23" s="1061"/>
      <c r="AI23" s="1061"/>
      <c r="AJ23" s="1070"/>
      <c r="AK23" s="1071"/>
      <c r="AL23" s="1072"/>
      <c r="AM23" s="1072"/>
      <c r="AN23" s="1072"/>
      <c r="AO23" s="1072"/>
      <c r="AP23" s="1061">
        <v>12905</v>
      </c>
      <c r="AQ23" s="1061"/>
      <c r="AR23" s="1061"/>
      <c r="AS23" s="1061"/>
      <c r="AT23" s="1061"/>
      <c r="AU23" s="1062"/>
      <c r="AV23" s="1062"/>
      <c r="AW23" s="1062"/>
      <c r="AX23" s="1062"/>
      <c r="AY23" s="1063"/>
      <c r="AZ23" s="1064" t="s">
        <v>512</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2539</v>
      </c>
      <c r="R28" s="1048"/>
      <c r="S28" s="1048"/>
      <c r="T28" s="1048"/>
      <c r="U28" s="1048"/>
      <c r="V28" s="1048">
        <v>2510</v>
      </c>
      <c r="W28" s="1048"/>
      <c r="X28" s="1048"/>
      <c r="Y28" s="1048"/>
      <c r="Z28" s="1048"/>
      <c r="AA28" s="1048">
        <v>29</v>
      </c>
      <c r="AB28" s="1048"/>
      <c r="AC28" s="1048"/>
      <c r="AD28" s="1048"/>
      <c r="AE28" s="1049"/>
      <c r="AF28" s="1050">
        <v>29</v>
      </c>
      <c r="AG28" s="1048"/>
      <c r="AH28" s="1048"/>
      <c r="AI28" s="1048"/>
      <c r="AJ28" s="1051"/>
      <c r="AK28" s="1052">
        <v>220</v>
      </c>
      <c r="AL28" s="1053"/>
      <c r="AM28" s="1053"/>
      <c r="AN28" s="1053"/>
      <c r="AO28" s="1053"/>
      <c r="AP28" s="1053" t="s">
        <v>512</v>
      </c>
      <c r="AQ28" s="1053"/>
      <c r="AR28" s="1053"/>
      <c r="AS28" s="1053"/>
      <c r="AT28" s="1053"/>
      <c r="AU28" s="1053" t="s">
        <v>512</v>
      </c>
      <c r="AV28" s="1053"/>
      <c r="AW28" s="1053"/>
      <c r="AX28" s="1053"/>
      <c r="AY28" s="1053"/>
      <c r="AZ28" s="1054" t="s">
        <v>512</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1758</v>
      </c>
      <c r="R29" s="1039"/>
      <c r="S29" s="1039"/>
      <c r="T29" s="1039"/>
      <c r="U29" s="1039"/>
      <c r="V29" s="1039">
        <v>1745</v>
      </c>
      <c r="W29" s="1039"/>
      <c r="X29" s="1039"/>
      <c r="Y29" s="1039"/>
      <c r="Z29" s="1039"/>
      <c r="AA29" s="1039">
        <v>13</v>
      </c>
      <c r="AB29" s="1039"/>
      <c r="AC29" s="1039"/>
      <c r="AD29" s="1039"/>
      <c r="AE29" s="1040"/>
      <c r="AF29" s="1035">
        <v>13</v>
      </c>
      <c r="AG29" s="1036"/>
      <c r="AH29" s="1036"/>
      <c r="AI29" s="1036"/>
      <c r="AJ29" s="1037"/>
      <c r="AK29" s="980">
        <v>280</v>
      </c>
      <c r="AL29" s="971"/>
      <c r="AM29" s="971"/>
      <c r="AN29" s="971"/>
      <c r="AO29" s="971"/>
      <c r="AP29" s="971" t="s">
        <v>512</v>
      </c>
      <c r="AQ29" s="971"/>
      <c r="AR29" s="971"/>
      <c r="AS29" s="971"/>
      <c r="AT29" s="971"/>
      <c r="AU29" s="971" t="s">
        <v>512</v>
      </c>
      <c r="AV29" s="971"/>
      <c r="AW29" s="971"/>
      <c r="AX29" s="971"/>
      <c r="AY29" s="971"/>
      <c r="AZ29" s="1041" t="s">
        <v>512</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245</v>
      </c>
      <c r="R30" s="1039"/>
      <c r="S30" s="1039"/>
      <c r="T30" s="1039"/>
      <c r="U30" s="1039"/>
      <c r="V30" s="1039">
        <v>242</v>
      </c>
      <c r="W30" s="1039"/>
      <c r="X30" s="1039"/>
      <c r="Y30" s="1039"/>
      <c r="Z30" s="1039"/>
      <c r="AA30" s="1039">
        <v>3</v>
      </c>
      <c r="AB30" s="1039"/>
      <c r="AC30" s="1039"/>
      <c r="AD30" s="1039"/>
      <c r="AE30" s="1040"/>
      <c r="AF30" s="1035">
        <v>3</v>
      </c>
      <c r="AG30" s="1036"/>
      <c r="AH30" s="1036"/>
      <c r="AI30" s="1036"/>
      <c r="AJ30" s="1037"/>
      <c r="AK30" s="980">
        <v>79</v>
      </c>
      <c r="AL30" s="971"/>
      <c r="AM30" s="971"/>
      <c r="AN30" s="971"/>
      <c r="AO30" s="971"/>
      <c r="AP30" s="971" t="s">
        <v>512</v>
      </c>
      <c r="AQ30" s="971"/>
      <c r="AR30" s="971"/>
      <c r="AS30" s="971"/>
      <c r="AT30" s="971"/>
      <c r="AU30" s="971" t="s">
        <v>512</v>
      </c>
      <c r="AV30" s="971"/>
      <c r="AW30" s="971"/>
      <c r="AX30" s="971"/>
      <c r="AY30" s="971"/>
      <c r="AZ30" s="1041" t="s">
        <v>512</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93</v>
      </c>
      <c r="R31" s="1039"/>
      <c r="S31" s="1039"/>
      <c r="T31" s="1039"/>
      <c r="U31" s="1039"/>
      <c r="V31" s="1039">
        <v>93</v>
      </c>
      <c r="W31" s="1039"/>
      <c r="X31" s="1039"/>
      <c r="Y31" s="1039"/>
      <c r="Z31" s="1039"/>
      <c r="AA31" s="1039" t="s">
        <v>512</v>
      </c>
      <c r="AB31" s="1039"/>
      <c r="AC31" s="1039"/>
      <c r="AD31" s="1039"/>
      <c r="AE31" s="1040"/>
      <c r="AF31" s="1035" t="s">
        <v>129</v>
      </c>
      <c r="AG31" s="1036"/>
      <c r="AH31" s="1036"/>
      <c r="AI31" s="1036"/>
      <c r="AJ31" s="1037"/>
      <c r="AK31" s="980">
        <v>28</v>
      </c>
      <c r="AL31" s="971"/>
      <c r="AM31" s="971"/>
      <c r="AN31" s="971"/>
      <c r="AO31" s="971"/>
      <c r="AP31" s="971">
        <v>19</v>
      </c>
      <c r="AQ31" s="971"/>
      <c r="AR31" s="971"/>
      <c r="AS31" s="971"/>
      <c r="AT31" s="971"/>
      <c r="AU31" s="971">
        <v>19</v>
      </c>
      <c r="AV31" s="971"/>
      <c r="AW31" s="971"/>
      <c r="AX31" s="971"/>
      <c r="AY31" s="971"/>
      <c r="AZ31" s="1041" t="s">
        <v>512</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6611</v>
      </c>
      <c r="R32" s="1039"/>
      <c r="S32" s="1039"/>
      <c r="T32" s="1039"/>
      <c r="U32" s="1039"/>
      <c r="V32" s="1039">
        <v>6169</v>
      </c>
      <c r="W32" s="1039"/>
      <c r="X32" s="1039"/>
      <c r="Y32" s="1039"/>
      <c r="Z32" s="1039"/>
      <c r="AA32" s="1039">
        <v>442</v>
      </c>
      <c r="AB32" s="1039"/>
      <c r="AC32" s="1039"/>
      <c r="AD32" s="1039"/>
      <c r="AE32" s="1040"/>
      <c r="AF32" s="1035">
        <v>2336</v>
      </c>
      <c r="AG32" s="1036"/>
      <c r="AH32" s="1036"/>
      <c r="AI32" s="1036"/>
      <c r="AJ32" s="1037"/>
      <c r="AK32" s="980">
        <v>1321</v>
      </c>
      <c r="AL32" s="971"/>
      <c r="AM32" s="971"/>
      <c r="AN32" s="971"/>
      <c r="AO32" s="971"/>
      <c r="AP32" s="971">
        <v>6334</v>
      </c>
      <c r="AQ32" s="971"/>
      <c r="AR32" s="971"/>
      <c r="AS32" s="971"/>
      <c r="AT32" s="971"/>
      <c r="AU32" s="971">
        <v>5035</v>
      </c>
      <c r="AV32" s="971"/>
      <c r="AW32" s="971"/>
      <c r="AX32" s="971"/>
      <c r="AY32" s="971"/>
      <c r="AZ32" s="1041" t="s">
        <v>512</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323</v>
      </c>
      <c r="R33" s="1039"/>
      <c r="S33" s="1039"/>
      <c r="T33" s="1039"/>
      <c r="U33" s="1039"/>
      <c r="V33" s="1039">
        <v>310</v>
      </c>
      <c r="W33" s="1039"/>
      <c r="X33" s="1039"/>
      <c r="Y33" s="1039"/>
      <c r="Z33" s="1039"/>
      <c r="AA33" s="1039">
        <v>13</v>
      </c>
      <c r="AB33" s="1039"/>
      <c r="AC33" s="1039"/>
      <c r="AD33" s="1039"/>
      <c r="AE33" s="1040"/>
      <c r="AF33" s="1035">
        <v>571</v>
      </c>
      <c r="AG33" s="1036"/>
      <c r="AH33" s="1036"/>
      <c r="AI33" s="1036"/>
      <c r="AJ33" s="1037"/>
      <c r="AK33" s="980">
        <v>66</v>
      </c>
      <c r="AL33" s="971"/>
      <c r="AM33" s="971"/>
      <c r="AN33" s="971"/>
      <c r="AO33" s="971"/>
      <c r="AP33" s="971">
        <v>617</v>
      </c>
      <c r="AQ33" s="971"/>
      <c r="AR33" s="971"/>
      <c r="AS33" s="971"/>
      <c r="AT33" s="971"/>
      <c r="AU33" s="971">
        <v>254</v>
      </c>
      <c r="AV33" s="971"/>
      <c r="AW33" s="971"/>
      <c r="AX33" s="971"/>
      <c r="AY33" s="971"/>
      <c r="AZ33" s="1041" t="s">
        <v>512</v>
      </c>
      <c r="BA33" s="1041"/>
      <c r="BB33" s="1041"/>
      <c r="BC33" s="1041"/>
      <c r="BD33" s="1041"/>
      <c r="BE33" s="972" t="s">
        <v>412</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77</v>
      </c>
      <c r="R34" s="1039"/>
      <c r="S34" s="1039"/>
      <c r="T34" s="1039"/>
      <c r="U34" s="1039"/>
      <c r="V34" s="1039">
        <v>77</v>
      </c>
      <c r="W34" s="1039"/>
      <c r="X34" s="1039"/>
      <c r="Y34" s="1039"/>
      <c r="Z34" s="1039"/>
      <c r="AA34" s="1039" t="s">
        <v>512</v>
      </c>
      <c r="AB34" s="1039"/>
      <c r="AC34" s="1039"/>
      <c r="AD34" s="1039"/>
      <c r="AE34" s="1040"/>
      <c r="AF34" s="1035" t="s">
        <v>129</v>
      </c>
      <c r="AG34" s="1036"/>
      <c r="AH34" s="1036"/>
      <c r="AI34" s="1036"/>
      <c r="AJ34" s="1037"/>
      <c r="AK34" s="980">
        <v>37</v>
      </c>
      <c r="AL34" s="971"/>
      <c r="AM34" s="971"/>
      <c r="AN34" s="971"/>
      <c r="AO34" s="971"/>
      <c r="AP34" s="971">
        <v>382</v>
      </c>
      <c r="AQ34" s="971"/>
      <c r="AR34" s="971"/>
      <c r="AS34" s="971"/>
      <c r="AT34" s="971"/>
      <c r="AU34" s="971">
        <v>247</v>
      </c>
      <c r="AV34" s="971"/>
      <c r="AW34" s="971"/>
      <c r="AX34" s="971"/>
      <c r="AY34" s="971"/>
      <c r="AZ34" s="1041" t="s">
        <v>512</v>
      </c>
      <c r="BA34" s="1041"/>
      <c r="BB34" s="1041"/>
      <c r="BC34" s="1041"/>
      <c r="BD34" s="1041"/>
      <c r="BE34" s="972" t="s">
        <v>414</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653</v>
      </c>
      <c r="R35" s="1039"/>
      <c r="S35" s="1039"/>
      <c r="T35" s="1039"/>
      <c r="U35" s="1039"/>
      <c r="V35" s="1039">
        <v>649</v>
      </c>
      <c r="W35" s="1039"/>
      <c r="X35" s="1039"/>
      <c r="Y35" s="1039"/>
      <c r="Z35" s="1039"/>
      <c r="AA35" s="1039">
        <v>4</v>
      </c>
      <c r="AB35" s="1039"/>
      <c r="AC35" s="1039"/>
      <c r="AD35" s="1039"/>
      <c r="AE35" s="1040"/>
      <c r="AF35" s="1035" t="s">
        <v>129</v>
      </c>
      <c r="AG35" s="1036"/>
      <c r="AH35" s="1036"/>
      <c r="AI35" s="1036"/>
      <c r="AJ35" s="1037"/>
      <c r="AK35" s="980">
        <v>388</v>
      </c>
      <c r="AL35" s="971"/>
      <c r="AM35" s="971"/>
      <c r="AN35" s="971"/>
      <c r="AO35" s="971"/>
      <c r="AP35" s="971">
        <v>2567</v>
      </c>
      <c r="AQ35" s="971"/>
      <c r="AR35" s="971"/>
      <c r="AS35" s="971"/>
      <c r="AT35" s="971"/>
      <c r="AU35" s="971">
        <v>2133</v>
      </c>
      <c r="AV35" s="971"/>
      <c r="AW35" s="971"/>
      <c r="AX35" s="971"/>
      <c r="AY35" s="971"/>
      <c r="AZ35" s="1041" t="s">
        <v>512</v>
      </c>
      <c r="BA35" s="1041"/>
      <c r="BB35" s="1041"/>
      <c r="BC35" s="1041"/>
      <c r="BD35" s="1041"/>
      <c r="BE35" s="972" t="s">
        <v>416</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417</v>
      </c>
      <c r="C36" s="1031"/>
      <c r="D36" s="1031"/>
      <c r="E36" s="1031"/>
      <c r="F36" s="1031"/>
      <c r="G36" s="1031"/>
      <c r="H36" s="1031"/>
      <c r="I36" s="1031"/>
      <c r="J36" s="1031"/>
      <c r="K36" s="1031"/>
      <c r="L36" s="1031"/>
      <c r="M36" s="1031"/>
      <c r="N36" s="1031"/>
      <c r="O36" s="1031"/>
      <c r="P36" s="1032"/>
      <c r="Q36" s="1038">
        <v>124</v>
      </c>
      <c r="R36" s="1039"/>
      <c r="S36" s="1039"/>
      <c r="T36" s="1039"/>
      <c r="U36" s="1039"/>
      <c r="V36" s="1039">
        <v>123</v>
      </c>
      <c r="W36" s="1039"/>
      <c r="X36" s="1039"/>
      <c r="Y36" s="1039"/>
      <c r="Z36" s="1039"/>
      <c r="AA36" s="1039">
        <v>1</v>
      </c>
      <c r="AB36" s="1039"/>
      <c r="AC36" s="1039"/>
      <c r="AD36" s="1039"/>
      <c r="AE36" s="1040"/>
      <c r="AF36" s="1035" t="s">
        <v>129</v>
      </c>
      <c r="AG36" s="1036"/>
      <c r="AH36" s="1036"/>
      <c r="AI36" s="1036"/>
      <c r="AJ36" s="1037"/>
      <c r="AK36" s="980">
        <v>23</v>
      </c>
      <c r="AL36" s="971"/>
      <c r="AM36" s="971"/>
      <c r="AN36" s="971"/>
      <c r="AO36" s="971"/>
      <c r="AP36" s="971">
        <v>130</v>
      </c>
      <c r="AQ36" s="971"/>
      <c r="AR36" s="971"/>
      <c r="AS36" s="971"/>
      <c r="AT36" s="971"/>
      <c r="AU36" s="971">
        <v>116</v>
      </c>
      <c r="AV36" s="971"/>
      <c r="AW36" s="971"/>
      <c r="AX36" s="971"/>
      <c r="AY36" s="971"/>
      <c r="AZ36" s="1041" t="s">
        <v>512</v>
      </c>
      <c r="BA36" s="1041"/>
      <c r="BB36" s="1041"/>
      <c r="BC36" s="1041"/>
      <c r="BD36" s="1041"/>
      <c r="BE36" s="972" t="s">
        <v>414</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393</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2952</v>
      </c>
      <c r="AG63" s="959"/>
      <c r="AH63" s="959"/>
      <c r="AI63" s="959"/>
      <c r="AJ63" s="1022"/>
      <c r="AK63" s="1023"/>
      <c r="AL63" s="963"/>
      <c r="AM63" s="963"/>
      <c r="AN63" s="963"/>
      <c r="AO63" s="963"/>
      <c r="AP63" s="959">
        <v>10049</v>
      </c>
      <c r="AQ63" s="959"/>
      <c r="AR63" s="959"/>
      <c r="AS63" s="959"/>
      <c r="AT63" s="959"/>
      <c r="AU63" s="959">
        <v>7804</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421</v>
      </c>
      <c r="B66" s="1004"/>
      <c r="C66" s="1004"/>
      <c r="D66" s="1004"/>
      <c r="E66" s="1004"/>
      <c r="F66" s="1004"/>
      <c r="G66" s="1004"/>
      <c r="H66" s="1004"/>
      <c r="I66" s="1004"/>
      <c r="J66" s="1004"/>
      <c r="K66" s="1004"/>
      <c r="L66" s="1004"/>
      <c r="M66" s="1004"/>
      <c r="N66" s="1004"/>
      <c r="O66" s="1004"/>
      <c r="P66" s="1005"/>
      <c r="Q66" s="989" t="s">
        <v>397</v>
      </c>
      <c r="R66" s="990"/>
      <c r="S66" s="990"/>
      <c r="T66" s="990"/>
      <c r="U66" s="991"/>
      <c r="V66" s="989" t="s">
        <v>398</v>
      </c>
      <c r="W66" s="990"/>
      <c r="X66" s="990"/>
      <c r="Y66" s="990"/>
      <c r="Z66" s="991"/>
      <c r="AA66" s="989" t="s">
        <v>399</v>
      </c>
      <c r="AB66" s="990"/>
      <c r="AC66" s="990"/>
      <c r="AD66" s="990"/>
      <c r="AE66" s="991"/>
      <c r="AF66" s="1009" t="s">
        <v>422</v>
      </c>
      <c r="AG66" s="1010"/>
      <c r="AH66" s="1010"/>
      <c r="AI66" s="1010"/>
      <c r="AJ66" s="1011"/>
      <c r="AK66" s="989" t="s">
        <v>401</v>
      </c>
      <c r="AL66" s="1004"/>
      <c r="AM66" s="1004"/>
      <c r="AN66" s="1004"/>
      <c r="AO66" s="1005"/>
      <c r="AP66" s="989" t="s">
        <v>402</v>
      </c>
      <c r="AQ66" s="990"/>
      <c r="AR66" s="990"/>
      <c r="AS66" s="990"/>
      <c r="AT66" s="991"/>
      <c r="AU66" s="989" t="s">
        <v>423</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579</v>
      </c>
      <c r="C68" s="986"/>
      <c r="D68" s="986"/>
      <c r="E68" s="986"/>
      <c r="F68" s="986"/>
      <c r="G68" s="986"/>
      <c r="H68" s="986"/>
      <c r="I68" s="986"/>
      <c r="J68" s="986"/>
      <c r="K68" s="986"/>
      <c r="L68" s="986"/>
      <c r="M68" s="986"/>
      <c r="N68" s="986"/>
      <c r="O68" s="986"/>
      <c r="P68" s="987"/>
      <c r="Q68" s="988">
        <v>43</v>
      </c>
      <c r="R68" s="982"/>
      <c r="S68" s="982"/>
      <c r="T68" s="982"/>
      <c r="U68" s="982"/>
      <c r="V68" s="982">
        <v>39</v>
      </c>
      <c r="W68" s="982"/>
      <c r="X68" s="982"/>
      <c r="Y68" s="982"/>
      <c r="Z68" s="982"/>
      <c r="AA68" s="982">
        <v>4</v>
      </c>
      <c r="AB68" s="982"/>
      <c r="AC68" s="982"/>
      <c r="AD68" s="982"/>
      <c r="AE68" s="982"/>
      <c r="AF68" s="982">
        <v>4</v>
      </c>
      <c r="AG68" s="982"/>
      <c r="AH68" s="982"/>
      <c r="AI68" s="982"/>
      <c r="AJ68" s="982"/>
      <c r="AK68" s="982" t="s">
        <v>512</v>
      </c>
      <c r="AL68" s="982"/>
      <c r="AM68" s="982"/>
      <c r="AN68" s="982"/>
      <c r="AO68" s="982"/>
      <c r="AP68" s="982" t="s">
        <v>512</v>
      </c>
      <c r="AQ68" s="982"/>
      <c r="AR68" s="982"/>
      <c r="AS68" s="982"/>
      <c r="AT68" s="982"/>
      <c r="AU68" s="982" t="s">
        <v>512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1429</v>
      </c>
      <c r="R69" s="971"/>
      <c r="S69" s="971"/>
      <c r="T69" s="971"/>
      <c r="U69" s="971"/>
      <c r="V69" s="971">
        <v>1153</v>
      </c>
      <c r="W69" s="971"/>
      <c r="X69" s="971"/>
      <c r="Y69" s="971"/>
      <c r="Z69" s="971"/>
      <c r="AA69" s="971">
        <v>276</v>
      </c>
      <c r="AB69" s="971"/>
      <c r="AC69" s="971"/>
      <c r="AD69" s="971"/>
      <c r="AE69" s="971"/>
      <c r="AF69" s="971">
        <v>34</v>
      </c>
      <c r="AG69" s="971"/>
      <c r="AH69" s="971"/>
      <c r="AI69" s="971"/>
      <c r="AJ69" s="971"/>
      <c r="AK69" s="971" t="s">
        <v>512</v>
      </c>
      <c r="AL69" s="971"/>
      <c r="AM69" s="971"/>
      <c r="AN69" s="971"/>
      <c r="AO69" s="971"/>
      <c r="AP69" s="971">
        <v>2571</v>
      </c>
      <c r="AQ69" s="971"/>
      <c r="AR69" s="971"/>
      <c r="AS69" s="971"/>
      <c r="AT69" s="971"/>
      <c r="AU69" s="971">
        <v>298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677</v>
      </c>
      <c r="R70" s="971"/>
      <c r="S70" s="971"/>
      <c r="T70" s="971"/>
      <c r="U70" s="971"/>
      <c r="V70" s="971">
        <v>644</v>
      </c>
      <c r="W70" s="971"/>
      <c r="X70" s="971"/>
      <c r="Y70" s="971"/>
      <c r="Z70" s="971"/>
      <c r="AA70" s="971">
        <v>34</v>
      </c>
      <c r="AB70" s="971"/>
      <c r="AC70" s="971"/>
      <c r="AD70" s="971"/>
      <c r="AE70" s="971"/>
      <c r="AF70" s="971">
        <v>34</v>
      </c>
      <c r="AG70" s="971"/>
      <c r="AH70" s="971"/>
      <c r="AI70" s="971"/>
      <c r="AJ70" s="971"/>
      <c r="AK70" s="971" t="s">
        <v>512</v>
      </c>
      <c r="AL70" s="971"/>
      <c r="AM70" s="971"/>
      <c r="AN70" s="971"/>
      <c r="AO70" s="971"/>
      <c r="AP70" s="971">
        <v>6</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v>
      </c>
      <c r="AG88" s="959"/>
      <c r="AH88" s="959"/>
      <c r="AI88" s="959"/>
      <c r="AJ88" s="959"/>
      <c r="AK88" s="963"/>
      <c r="AL88" s="963"/>
      <c r="AM88" s="963"/>
      <c r="AN88" s="963"/>
      <c r="AO88" s="963"/>
      <c r="AP88" s="959">
        <v>2577</v>
      </c>
      <c r="AQ88" s="959"/>
      <c r="AR88" s="959"/>
      <c r="AS88" s="959"/>
      <c r="AT88" s="959"/>
      <c r="AU88" s="959">
        <v>298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38</v>
      </c>
      <c r="CS102" s="953"/>
      <c r="CT102" s="953"/>
      <c r="CU102" s="953"/>
      <c r="CV102" s="954"/>
      <c r="CW102" s="952" t="s">
        <v>512</v>
      </c>
      <c r="CX102" s="953"/>
      <c r="CY102" s="953"/>
      <c r="CZ102" s="953"/>
      <c r="DA102" s="954"/>
      <c r="DB102" s="952" t="s">
        <v>512</v>
      </c>
      <c r="DC102" s="953"/>
      <c r="DD102" s="953"/>
      <c r="DE102" s="953"/>
      <c r="DF102" s="954"/>
      <c r="DG102" s="952" t="s">
        <v>512</v>
      </c>
      <c r="DH102" s="953"/>
      <c r="DI102" s="953"/>
      <c r="DJ102" s="953"/>
      <c r="DK102" s="954"/>
      <c r="DL102" s="952" t="s">
        <v>512</v>
      </c>
      <c r="DM102" s="953"/>
      <c r="DN102" s="953"/>
      <c r="DO102" s="953"/>
      <c r="DP102" s="954"/>
      <c r="DQ102" s="952" t="s">
        <v>512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1458975</v>
      </c>
      <c r="AB110" s="889"/>
      <c r="AC110" s="889"/>
      <c r="AD110" s="889"/>
      <c r="AE110" s="890"/>
      <c r="AF110" s="891">
        <v>1473069</v>
      </c>
      <c r="AG110" s="889"/>
      <c r="AH110" s="889"/>
      <c r="AI110" s="889"/>
      <c r="AJ110" s="890"/>
      <c r="AK110" s="891">
        <v>1348491</v>
      </c>
      <c r="AL110" s="889"/>
      <c r="AM110" s="889"/>
      <c r="AN110" s="889"/>
      <c r="AO110" s="890"/>
      <c r="AP110" s="892">
        <v>20.3</v>
      </c>
      <c r="AQ110" s="893"/>
      <c r="AR110" s="893"/>
      <c r="AS110" s="893"/>
      <c r="AT110" s="894"/>
      <c r="AU110" s="930" t="s">
        <v>75</v>
      </c>
      <c r="AV110" s="931"/>
      <c r="AW110" s="931"/>
      <c r="AX110" s="931"/>
      <c r="AY110" s="931"/>
      <c r="AZ110" s="840" t="s">
        <v>438</v>
      </c>
      <c r="BA110" s="808"/>
      <c r="BB110" s="808"/>
      <c r="BC110" s="808"/>
      <c r="BD110" s="808"/>
      <c r="BE110" s="808"/>
      <c r="BF110" s="808"/>
      <c r="BG110" s="808"/>
      <c r="BH110" s="808"/>
      <c r="BI110" s="808"/>
      <c r="BJ110" s="808"/>
      <c r="BK110" s="808"/>
      <c r="BL110" s="808"/>
      <c r="BM110" s="808"/>
      <c r="BN110" s="808"/>
      <c r="BO110" s="808"/>
      <c r="BP110" s="809"/>
      <c r="BQ110" s="841">
        <v>14157067</v>
      </c>
      <c r="BR110" s="825"/>
      <c r="BS110" s="825"/>
      <c r="BT110" s="825"/>
      <c r="BU110" s="825"/>
      <c r="BV110" s="825">
        <v>13672754</v>
      </c>
      <c r="BW110" s="825"/>
      <c r="BX110" s="825"/>
      <c r="BY110" s="825"/>
      <c r="BZ110" s="825"/>
      <c r="CA110" s="825">
        <v>12905173</v>
      </c>
      <c r="CB110" s="825"/>
      <c r="CC110" s="825"/>
      <c r="CD110" s="825"/>
      <c r="CE110" s="825"/>
      <c r="CF110" s="863">
        <v>194.4</v>
      </c>
      <c r="CG110" s="864"/>
      <c r="CH110" s="864"/>
      <c r="CI110" s="864"/>
      <c r="CJ110" s="864"/>
      <c r="CK110" s="926" t="s">
        <v>439</v>
      </c>
      <c r="CL110" s="883"/>
      <c r="CM110" s="84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129</v>
      </c>
      <c r="DH110" s="825"/>
      <c r="DI110" s="825"/>
      <c r="DJ110" s="825"/>
      <c r="DK110" s="825"/>
      <c r="DL110" s="825" t="s">
        <v>441</v>
      </c>
      <c r="DM110" s="825"/>
      <c r="DN110" s="825"/>
      <c r="DO110" s="825"/>
      <c r="DP110" s="825"/>
      <c r="DQ110" s="825" t="s">
        <v>129</v>
      </c>
      <c r="DR110" s="825"/>
      <c r="DS110" s="825"/>
      <c r="DT110" s="825"/>
      <c r="DU110" s="825"/>
      <c r="DV110" s="826" t="s">
        <v>129</v>
      </c>
      <c r="DW110" s="826"/>
      <c r="DX110" s="826"/>
      <c r="DY110" s="826"/>
      <c r="DZ110" s="827"/>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129</v>
      </c>
      <c r="AB111" s="913"/>
      <c r="AC111" s="913"/>
      <c r="AD111" s="913"/>
      <c r="AE111" s="914"/>
      <c r="AF111" s="915" t="s">
        <v>129</v>
      </c>
      <c r="AG111" s="913"/>
      <c r="AH111" s="913"/>
      <c r="AI111" s="913"/>
      <c r="AJ111" s="914"/>
      <c r="AK111" s="915" t="s">
        <v>441</v>
      </c>
      <c r="AL111" s="913"/>
      <c r="AM111" s="913"/>
      <c r="AN111" s="913"/>
      <c r="AO111" s="914"/>
      <c r="AP111" s="916" t="s">
        <v>129</v>
      </c>
      <c r="AQ111" s="917"/>
      <c r="AR111" s="917"/>
      <c r="AS111" s="917"/>
      <c r="AT111" s="918"/>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3584</v>
      </c>
      <c r="BR111" s="817"/>
      <c r="BS111" s="817"/>
      <c r="BT111" s="817"/>
      <c r="BU111" s="817"/>
      <c r="BV111" s="817" t="s">
        <v>129</v>
      </c>
      <c r="BW111" s="817"/>
      <c r="BX111" s="817"/>
      <c r="BY111" s="817"/>
      <c r="BZ111" s="817"/>
      <c r="CA111" s="817" t="s">
        <v>441</v>
      </c>
      <c r="CB111" s="817"/>
      <c r="CC111" s="817"/>
      <c r="CD111" s="817"/>
      <c r="CE111" s="817"/>
      <c r="CF111" s="872" t="s">
        <v>129</v>
      </c>
      <c r="CG111" s="873"/>
      <c r="CH111" s="873"/>
      <c r="CI111" s="873"/>
      <c r="CJ111" s="873"/>
      <c r="CK111" s="927"/>
      <c r="CL111" s="885"/>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441</v>
      </c>
      <c r="DM111" s="817"/>
      <c r="DN111" s="817"/>
      <c r="DO111" s="817"/>
      <c r="DP111" s="817"/>
      <c r="DQ111" s="817" t="s">
        <v>129</v>
      </c>
      <c r="DR111" s="817"/>
      <c r="DS111" s="817"/>
      <c r="DT111" s="817"/>
      <c r="DU111" s="817"/>
      <c r="DV111" s="794" t="s">
        <v>441</v>
      </c>
      <c r="DW111" s="794"/>
      <c r="DX111" s="794"/>
      <c r="DY111" s="794"/>
      <c r="DZ111" s="795"/>
    </row>
    <row r="112" spans="1:131" s="230" customFormat="1" ht="26.25" customHeight="1" x14ac:dyDescent="0.15">
      <c r="A112" s="919" t="s">
        <v>445</v>
      </c>
      <c r="B112" s="920"/>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129</v>
      </c>
      <c r="AL112" s="780"/>
      <c r="AM112" s="780"/>
      <c r="AN112" s="780"/>
      <c r="AO112" s="781"/>
      <c r="AP112" s="821" t="s">
        <v>129</v>
      </c>
      <c r="AQ112" s="822"/>
      <c r="AR112" s="822"/>
      <c r="AS112" s="822"/>
      <c r="AT112" s="823"/>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8639478</v>
      </c>
      <c r="BR112" s="817"/>
      <c r="BS112" s="817"/>
      <c r="BT112" s="817"/>
      <c r="BU112" s="817"/>
      <c r="BV112" s="817">
        <v>9176359</v>
      </c>
      <c r="BW112" s="817"/>
      <c r="BX112" s="817"/>
      <c r="BY112" s="817"/>
      <c r="BZ112" s="817"/>
      <c r="CA112" s="817">
        <v>7804919</v>
      </c>
      <c r="CB112" s="817"/>
      <c r="CC112" s="817"/>
      <c r="CD112" s="817"/>
      <c r="CE112" s="817"/>
      <c r="CF112" s="872">
        <v>117.6</v>
      </c>
      <c r="CG112" s="873"/>
      <c r="CH112" s="873"/>
      <c r="CI112" s="873"/>
      <c r="CJ112" s="873"/>
      <c r="CK112" s="927"/>
      <c r="CL112" s="885"/>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441</v>
      </c>
      <c r="DW112" s="794"/>
      <c r="DX112" s="794"/>
      <c r="DY112" s="794"/>
      <c r="DZ112" s="795"/>
    </row>
    <row r="113" spans="1:130" s="230" customFormat="1" ht="26.25" customHeight="1" x14ac:dyDescent="0.15">
      <c r="A113" s="921"/>
      <c r="B113" s="922"/>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816617</v>
      </c>
      <c r="AB113" s="913"/>
      <c r="AC113" s="913"/>
      <c r="AD113" s="913"/>
      <c r="AE113" s="914"/>
      <c r="AF113" s="915">
        <v>892913</v>
      </c>
      <c r="AG113" s="913"/>
      <c r="AH113" s="913"/>
      <c r="AI113" s="913"/>
      <c r="AJ113" s="914"/>
      <c r="AK113" s="915">
        <v>717856</v>
      </c>
      <c r="AL113" s="913"/>
      <c r="AM113" s="913"/>
      <c r="AN113" s="913"/>
      <c r="AO113" s="914"/>
      <c r="AP113" s="916">
        <v>10.8</v>
      </c>
      <c r="AQ113" s="917"/>
      <c r="AR113" s="917"/>
      <c r="AS113" s="917"/>
      <c r="AT113" s="918"/>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368781</v>
      </c>
      <c r="BR113" s="817"/>
      <c r="BS113" s="817"/>
      <c r="BT113" s="817"/>
      <c r="BU113" s="817"/>
      <c r="BV113" s="817">
        <v>329510</v>
      </c>
      <c r="BW113" s="817"/>
      <c r="BX113" s="817"/>
      <c r="BY113" s="817"/>
      <c r="BZ113" s="817"/>
      <c r="CA113" s="817">
        <v>298189</v>
      </c>
      <c r="CB113" s="817"/>
      <c r="CC113" s="817"/>
      <c r="CD113" s="817"/>
      <c r="CE113" s="817"/>
      <c r="CF113" s="872">
        <v>4.5</v>
      </c>
      <c r="CG113" s="873"/>
      <c r="CH113" s="873"/>
      <c r="CI113" s="873"/>
      <c r="CJ113" s="873"/>
      <c r="CK113" s="927"/>
      <c r="CL113" s="885"/>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1" t="s">
        <v>441</v>
      </c>
      <c r="DW113" s="822"/>
      <c r="DX113" s="822"/>
      <c r="DY113" s="822"/>
      <c r="DZ113" s="823"/>
    </row>
    <row r="114" spans="1:130" s="230" customFormat="1" ht="26.25" customHeight="1" x14ac:dyDescent="0.15">
      <c r="A114" s="921"/>
      <c r="B114" s="922"/>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13046</v>
      </c>
      <c r="AB114" s="780"/>
      <c r="AC114" s="780"/>
      <c r="AD114" s="780"/>
      <c r="AE114" s="781"/>
      <c r="AF114" s="782">
        <v>32475</v>
      </c>
      <c r="AG114" s="780"/>
      <c r="AH114" s="780"/>
      <c r="AI114" s="780"/>
      <c r="AJ114" s="781"/>
      <c r="AK114" s="782">
        <v>31331</v>
      </c>
      <c r="AL114" s="780"/>
      <c r="AM114" s="780"/>
      <c r="AN114" s="780"/>
      <c r="AO114" s="781"/>
      <c r="AP114" s="821">
        <v>0.5</v>
      </c>
      <c r="AQ114" s="822"/>
      <c r="AR114" s="822"/>
      <c r="AS114" s="822"/>
      <c r="AT114" s="823"/>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770719</v>
      </c>
      <c r="BR114" s="817"/>
      <c r="BS114" s="817"/>
      <c r="BT114" s="817"/>
      <c r="BU114" s="817"/>
      <c r="BV114" s="817">
        <v>665115</v>
      </c>
      <c r="BW114" s="817"/>
      <c r="BX114" s="817"/>
      <c r="BY114" s="817"/>
      <c r="BZ114" s="817"/>
      <c r="CA114" s="817">
        <v>559212</v>
      </c>
      <c r="CB114" s="817"/>
      <c r="CC114" s="817"/>
      <c r="CD114" s="817"/>
      <c r="CE114" s="817"/>
      <c r="CF114" s="872">
        <v>8.4</v>
      </c>
      <c r="CG114" s="873"/>
      <c r="CH114" s="873"/>
      <c r="CI114" s="873"/>
      <c r="CJ114" s="873"/>
      <c r="CK114" s="927"/>
      <c r="CL114" s="885"/>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441</v>
      </c>
      <c r="DM114" s="780"/>
      <c r="DN114" s="780"/>
      <c r="DO114" s="780"/>
      <c r="DP114" s="781"/>
      <c r="DQ114" s="782" t="s">
        <v>129</v>
      </c>
      <c r="DR114" s="780"/>
      <c r="DS114" s="780"/>
      <c r="DT114" s="780"/>
      <c r="DU114" s="781"/>
      <c r="DV114" s="821" t="s">
        <v>129</v>
      </c>
      <c r="DW114" s="822"/>
      <c r="DX114" s="822"/>
      <c r="DY114" s="822"/>
      <c r="DZ114" s="823"/>
    </row>
    <row r="115" spans="1:130" s="230" customFormat="1" ht="26.25" customHeight="1" x14ac:dyDescent="0.15">
      <c r="A115" s="921"/>
      <c r="B115" s="922"/>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6387</v>
      </c>
      <c r="AB115" s="913"/>
      <c r="AC115" s="913"/>
      <c r="AD115" s="913"/>
      <c r="AE115" s="914"/>
      <c r="AF115" s="915">
        <v>10195</v>
      </c>
      <c r="AG115" s="913"/>
      <c r="AH115" s="913"/>
      <c r="AI115" s="913"/>
      <c r="AJ115" s="914"/>
      <c r="AK115" s="915">
        <v>7406</v>
      </c>
      <c r="AL115" s="913"/>
      <c r="AM115" s="913"/>
      <c r="AN115" s="913"/>
      <c r="AO115" s="914"/>
      <c r="AP115" s="916">
        <v>0.1</v>
      </c>
      <c r="AQ115" s="917"/>
      <c r="AR115" s="917"/>
      <c r="AS115" s="917"/>
      <c r="AT115" s="918"/>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441</v>
      </c>
      <c r="CB115" s="817"/>
      <c r="CC115" s="817"/>
      <c r="CD115" s="817"/>
      <c r="CE115" s="817"/>
      <c r="CF115" s="872" t="s">
        <v>441</v>
      </c>
      <c r="CG115" s="873"/>
      <c r="CH115" s="873"/>
      <c r="CI115" s="873"/>
      <c r="CJ115" s="873"/>
      <c r="CK115" s="927"/>
      <c r="CL115" s="885"/>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1" t="s">
        <v>129</v>
      </c>
      <c r="DW115" s="822"/>
      <c r="DX115" s="822"/>
      <c r="DY115" s="822"/>
      <c r="DZ115" s="823"/>
    </row>
    <row r="116" spans="1:130" s="230" customFormat="1" ht="26.25" customHeight="1" x14ac:dyDescent="0.15">
      <c r="A116" s="923"/>
      <c r="B116" s="924"/>
      <c r="C116" s="819" t="s">
        <v>458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129</v>
      </c>
      <c r="AB116" s="780"/>
      <c r="AC116" s="780"/>
      <c r="AD116" s="780"/>
      <c r="AE116" s="781"/>
      <c r="AF116" s="782" t="s">
        <v>441</v>
      </c>
      <c r="AG116" s="780"/>
      <c r="AH116" s="780"/>
      <c r="AI116" s="780"/>
      <c r="AJ116" s="781"/>
      <c r="AK116" s="782" t="s">
        <v>129</v>
      </c>
      <c r="AL116" s="780"/>
      <c r="AM116" s="780"/>
      <c r="AN116" s="780"/>
      <c r="AO116" s="781"/>
      <c r="AP116" s="821" t="s">
        <v>441</v>
      </c>
      <c r="AQ116" s="822"/>
      <c r="AR116" s="822"/>
      <c r="AS116" s="822"/>
      <c r="AT116" s="823"/>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129</v>
      </c>
      <c r="BW116" s="817"/>
      <c r="BX116" s="817"/>
      <c r="BY116" s="817"/>
      <c r="BZ116" s="817"/>
      <c r="CA116" s="817" t="s">
        <v>129</v>
      </c>
      <c r="CB116" s="817"/>
      <c r="CC116" s="817"/>
      <c r="CD116" s="817"/>
      <c r="CE116" s="817"/>
      <c r="CF116" s="872" t="s">
        <v>441</v>
      </c>
      <c r="CG116" s="873"/>
      <c r="CH116" s="873"/>
      <c r="CI116" s="873"/>
      <c r="CJ116" s="873"/>
      <c r="CK116" s="927"/>
      <c r="CL116" s="885"/>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441</v>
      </c>
      <c r="DR116" s="780"/>
      <c r="DS116" s="780"/>
      <c r="DT116" s="780"/>
      <c r="DU116" s="781"/>
      <c r="DV116" s="821" t="s">
        <v>441</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2295025</v>
      </c>
      <c r="AB117" s="903"/>
      <c r="AC117" s="903"/>
      <c r="AD117" s="903"/>
      <c r="AE117" s="904"/>
      <c r="AF117" s="905">
        <v>2408652</v>
      </c>
      <c r="AG117" s="903"/>
      <c r="AH117" s="903"/>
      <c r="AI117" s="903"/>
      <c r="AJ117" s="904"/>
      <c r="AK117" s="905">
        <v>2105084</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129</v>
      </c>
      <c r="BR117" s="817"/>
      <c r="BS117" s="817"/>
      <c r="BT117" s="817"/>
      <c r="BU117" s="817"/>
      <c r="BV117" s="817" t="s">
        <v>129</v>
      </c>
      <c r="BW117" s="817"/>
      <c r="BX117" s="817"/>
      <c r="BY117" s="817"/>
      <c r="BZ117" s="817"/>
      <c r="CA117" s="817" t="s">
        <v>129</v>
      </c>
      <c r="CB117" s="817"/>
      <c r="CC117" s="817"/>
      <c r="CD117" s="817"/>
      <c r="CE117" s="817"/>
      <c r="CF117" s="872" t="s">
        <v>129</v>
      </c>
      <c r="CG117" s="873"/>
      <c r="CH117" s="873"/>
      <c r="CI117" s="873"/>
      <c r="CJ117" s="873"/>
      <c r="CK117" s="927"/>
      <c r="CL117" s="885"/>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1" t="s">
        <v>129</v>
      </c>
      <c r="DW117" s="822"/>
      <c r="DX117" s="822"/>
      <c r="DY117" s="822"/>
      <c r="DZ117" s="823"/>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18" t="s">
        <v>464</v>
      </c>
      <c r="BA118" s="819"/>
      <c r="BB118" s="819"/>
      <c r="BC118" s="819"/>
      <c r="BD118" s="819"/>
      <c r="BE118" s="819"/>
      <c r="BF118" s="819"/>
      <c r="BG118" s="819"/>
      <c r="BH118" s="819"/>
      <c r="BI118" s="819"/>
      <c r="BJ118" s="819"/>
      <c r="BK118" s="819"/>
      <c r="BL118" s="819"/>
      <c r="BM118" s="819"/>
      <c r="BN118" s="819"/>
      <c r="BO118" s="819"/>
      <c r="BP118" s="820"/>
      <c r="BQ118" s="856" t="s">
        <v>129</v>
      </c>
      <c r="BR118" s="857"/>
      <c r="BS118" s="857"/>
      <c r="BT118" s="857"/>
      <c r="BU118" s="857"/>
      <c r="BV118" s="857" t="s">
        <v>129</v>
      </c>
      <c r="BW118" s="857"/>
      <c r="BX118" s="857"/>
      <c r="BY118" s="857"/>
      <c r="BZ118" s="857"/>
      <c r="CA118" s="857" t="s">
        <v>129</v>
      </c>
      <c r="CB118" s="857"/>
      <c r="CC118" s="857"/>
      <c r="CD118" s="857"/>
      <c r="CE118" s="857"/>
      <c r="CF118" s="872" t="s">
        <v>129</v>
      </c>
      <c r="CG118" s="873"/>
      <c r="CH118" s="873"/>
      <c r="CI118" s="873"/>
      <c r="CJ118" s="873"/>
      <c r="CK118" s="927"/>
      <c r="CL118" s="885"/>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1" t="s">
        <v>129</v>
      </c>
      <c r="DW118" s="822"/>
      <c r="DX118" s="822"/>
      <c r="DY118" s="822"/>
      <c r="DZ118" s="823"/>
    </row>
    <row r="119" spans="1:130" s="230" customFormat="1" ht="26.25" customHeight="1" x14ac:dyDescent="0.15">
      <c r="A119" s="882" t="s">
        <v>439</v>
      </c>
      <c r="B119" s="883"/>
      <c r="C119" s="84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466</v>
      </c>
      <c r="BP119" s="855"/>
      <c r="BQ119" s="856">
        <v>23939629</v>
      </c>
      <c r="BR119" s="857"/>
      <c r="BS119" s="857"/>
      <c r="BT119" s="857"/>
      <c r="BU119" s="857"/>
      <c r="BV119" s="857">
        <v>23843738</v>
      </c>
      <c r="BW119" s="857"/>
      <c r="BX119" s="857"/>
      <c r="BY119" s="857"/>
      <c r="BZ119" s="857"/>
      <c r="CA119" s="857">
        <v>21567493</v>
      </c>
      <c r="CB119" s="857"/>
      <c r="CC119" s="857"/>
      <c r="CD119" s="857"/>
      <c r="CE119" s="857"/>
      <c r="CF119" s="748"/>
      <c r="CG119" s="749"/>
      <c r="CH119" s="749"/>
      <c r="CI119" s="749"/>
      <c r="CJ119" s="853"/>
      <c r="CK119" s="928"/>
      <c r="CL119" s="887"/>
      <c r="CM119" s="818" t="s">
        <v>467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3584</v>
      </c>
      <c r="DH119" s="764"/>
      <c r="DI119" s="764"/>
      <c r="DJ119" s="764"/>
      <c r="DK119" s="765"/>
      <c r="DL119" s="766" t="s">
        <v>129</v>
      </c>
      <c r="DM119" s="764"/>
      <c r="DN119" s="764"/>
      <c r="DO119" s="764"/>
      <c r="DP119" s="765"/>
      <c r="DQ119" s="766" t="s">
        <v>129</v>
      </c>
      <c r="DR119" s="764"/>
      <c r="DS119" s="764"/>
      <c r="DT119" s="764"/>
      <c r="DU119" s="765"/>
      <c r="DV119" s="828" t="s">
        <v>129</v>
      </c>
      <c r="DW119" s="829"/>
      <c r="DX119" s="829"/>
      <c r="DY119" s="829"/>
      <c r="DZ119" s="830"/>
    </row>
    <row r="120" spans="1:130" s="230" customFormat="1" ht="26.25" customHeight="1" x14ac:dyDescent="0.15">
      <c r="A120" s="884"/>
      <c r="B120" s="885"/>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1" t="s">
        <v>129</v>
      </c>
      <c r="AQ120" s="822"/>
      <c r="AR120" s="822"/>
      <c r="AS120" s="822"/>
      <c r="AT120" s="823"/>
      <c r="AU120" s="874" t="s">
        <v>468</v>
      </c>
      <c r="AV120" s="875"/>
      <c r="AW120" s="875"/>
      <c r="AX120" s="875"/>
      <c r="AY120" s="876"/>
      <c r="AZ120" s="840" t="s">
        <v>469</v>
      </c>
      <c r="BA120" s="808"/>
      <c r="BB120" s="808"/>
      <c r="BC120" s="808"/>
      <c r="BD120" s="808"/>
      <c r="BE120" s="808"/>
      <c r="BF120" s="808"/>
      <c r="BG120" s="808"/>
      <c r="BH120" s="808"/>
      <c r="BI120" s="808"/>
      <c r="BJ120" s="808"/>
      <c r="BK120" s="808"/>
      <c r="BL120" s="808"/>
      <c r="BM120" s="808"/>
      <c r="BN120" s="808"/>
      <c r="BO120" s="808"/>
      <c r="BP120" s="809"/>
      <c r="BQ120" s="841">
        <v>6324278</v>
      </c>
      <c r="BR120" s="825"/>
      <c r="BS120" s="825"/>
      <c r="BT120" s="825"/>
      <c r="BU120" s="825"/>
      <c r="BV120" s="825">
        <v>10527734</v>
      </c>
      <c r="BW120" s="825"/>
      <c r="BX120" s="825"/>
      <c r="BY120" s="825"/>
      <c r="BZ120" s="825"/>
      <c r="CA120" s="825">
        <v>12242312</v>
      </c>
      <c r="CB120" s="825"/>
      <c r="CC120" s="825"/>
      <c r="CD120" s="825"/>
      <c r="CE120" s="825"/>
      <c r="CF120" s="863">
        <v>184.4</v>
      </c>
      <c r="CG120" s="864"/>
      <c r="CH120" s="864"/>
      <c r="CI120" s="864"/>
      <c r="CJ120" s="864"/>
      <c r="CK120" s="865" t="s">
        <v>470</v>
      </c>
      <c r="CL120" s="832"/>
      <c r="CM120" s="832"/>
      <c r="CN120" s="832"/>
      <c r="CO120" s="833"/>
      <c r="CP120" s="869" t="s">
        <v>409</v>
      </c>
      <c r="CQ120" s="870"/>
      <c r="CR120" s="870"/>
      <c r="CS120" s="870"/>
      <c r="CT120" s="870"/>
      <c r="CU120" s="870"/>
      <c r="CV120" s="870"/>
      <c r="CW120" s="870"/>
      <c r="CX120" s="870"/>
      <c r="CY120" s="870"/>
      <c r="CZ120" s="870"/>
      <c r="DA120" s="870"/>
      <c r="DB120" s="870"/>
      <c r="DC120" s="870"/>
      <c r="DD120" s="870"/>
      <c r="DE120" s="870"/>
      <c r="DF120" s="871"/>
      <c r="DG120" s="841">
        <v>5411881</v>
      </c>
      <c r="DH120" s="825"/>
      <c r="DI120" s="825"/>
      <c r="DJ120" s="825"/>
      <c r="DK120" s="825"/>
      <c r="DL120" s="825">
        <v>6218242</v>
      </c>
      <c r="DM120" s="825"/>
      <c r="DN120" s="825"/>
      <c r="DO120" s="825"/>
      <c r="DP120" s="825"/>
      <c r="DQ120" s="825">
        <v>5035467</v>
      </c>
      <c r="DR120" s="825"/>
      <c r="DS120" s="825"/>
      <c r="DT120" s="825"/>
      <c r="DU120" s="825"/>
      <c r="DV120" s="826">
        <v>75.900000000000006</v>
      </c>
      <c r="DW120" s="826"/>
      <c r="DX120" s="826"/>
      <c r="DY120" s="826"/>
      <c r="DZ120" s="827"/>
    </row>
    <row r="121" spans="1:130" s="230" customFormat="1" ht="26.25" customHeight="1" x14ac:dyDescent="0.15">
      <c r="A121" s="884"/>
      <c r="B121" s="885"/>
      <c r="C121" s="860" t="s">
        <v>471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129</v>
      </c>
      <c r="AB121" s="780"/>
      <c r="AC121" s="780"/>
      <c r="AD121" s="780"/>
      <c r="AE121" s="781"/>
      <c r="AF121" s="782" t="s">
        <v>129</v>
      </c>
      <c r="AG121" s="780"/>
      <c r="AH121" s="780"/>
      <c r="AI121" s="780"/>
      <c r="AJ121" s="781"/>
      <c r="AK121" s="782" t="s">
        <v>129</v>
      </c>
      <c r="AL121" s="780"/>
      <c r="AM121" s="780"/>
      <c r="AN121" s="780"/>
      <c r="AO121" s="781"/>
      <c r="AP121" s="821" t="s">
        <v>129</v>
      </c>
      <c r="AQ121" s="822"/>
      <c r="AR121" s="822"/>
      <c r="AS121" s="822"/>
      <c r="AT121" s="823"/>
      <c r="AU121" s="877"/>
      <c r="AV121" s="878"/>
      <c r="AW121" s="878"/>
      <c r="AX121" s="878"/>
      <c r="AY121" s="879"/>
      <c r="AZ121" s="815" t="s">
        <v>472</v>
      </c>
      <c r="BA121" s="752"/>
      <c r="BB121" s="752"/>
      <c r="BC121" s="752"/>
      <c r="BD121" s="752"/>
      <c r="BE121" s="752"/>
      <c r="BF121" s="752"/>
      <c r="BG121" s="752"/>
      <c r="BH121" s="752"/>
      <c r="BI121" s="752"/>
      <c r="BJ121" s="752"/>
      <c r="BK121" s="752"/>
      <c r="BL121" s="752"/>
      <c r="BM121" s="752"/>
      <c r="BN121" s="752"/>
      <c r="BO121" s="752"/>
      <c r="BP121" s="753"/>
      <c r="BQ121" s="816">
        <v>295351</v>
      </c>
      <c r="BR121" s="817"/>
      <c r="BS121" s="817"/>
      <c r="BT121" s="817"/>
      <c r="BU121" s="817"/>
      <c r="BV121" s="817">
        <v>260050</v>
      </c>
      <c r="BW121" s="817"/>
      <c r="BX121" s="817"/>
      <c r="BY121" s="817"/>
      <c r="BZ121" s="817"/>
      <c r="CA121" s="817">
        <v>221566</v>
      </c>
      <c r="CB121" s="817"/>
      <c r="CC121" s="817"/>
      <c r="CD121" s="817"/>
      <c r="CE121" s="817"/>
      <c r="CF121" s="872">
        <v>3.3</v>
      </c>
      <c r="CG121" s="873"/>
      <c r="CH121" s="873"/>
      <c r="CI121" s="873"/>
      <c r="CJ121" s="873"/>
      <c r="CK121" s="866"/>
      <c r="CL121" s="835"/>
      <c r="CM121" s="835"/>
      <c r="CN121" s="835"/>
      <c r="CO121" s="836"/>
      <c r="CP121" s="844" t="s">
        <v>415</v>
      </c>
      <c r="CQ121" s="845"/>
      <c r="CR121" s="845"/>
      <c r="CS121" s="845"/>
      <c r="CT121" s="845"/>
      <c r="CU121" s="845"/>
      <c r="CV121" s="845"/>
      <c r="CW121" s="845"/>
      <c r="CX121" s="845"/>
      <c r="CY121" s="845"/>
      <c r="CZ121" s="845"/>
      <c r="DA121" s="845"/>
      <c r="DB121" s="845"/>
      <c r="DC121" s="845"/>
      <c r="DD121" s="845"/>
      <c r="DE121" s="845"/>
      <c r="DF121" s="846"/>
      <c r="DG121" s="816">
        <v>2565955</v>
      </c>
      <c r="DH121" s="817"/>
      <c r="DI121" s="817"/>
      <c r="DJ121" s="817"/>
      <c r="DK121" s="817"/>
      <c r="DL121" s="817">
        <v>2339418</v>
      </c>
      <c r="DM121" s="817"/>
      <c r="DN121" s="817"/>
      <c r="DO121" s="817"/>
      <c r="DP121" s="817"/>
      <c r="DQ121" s="817">
        <v>2133344</v>
      </c>
      <c r="DR121" s="817"/>
      <c r="DS121" s="817"/>
      <c r="DT121" s="817"/>
      <c r="DU121" s="817"/>
      <c r="DV121" s="794">
        <v>32.1</v>
      </c>
      <c r="DW121" s="794"/>
      <c r="DX121" s="794"/>
      <c r="DY121" s="794"/>
      <c r="DZ121" s="795"/>
    </row>
    <row r="122" spans="1:130" s="230" customFormat="1" ht="26.25" customHeight="1" x14ac:dyDescent="0.15">
      <c r="A122" s="884"/>
      <c r="B122" s="885"/>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1" t="s">
        <v>129</v>
      </c>
      <c r="AQ122" s="822"/>
      <c r="AR122" s="822"/>
      <c r="AS122" s="822"/>
      <c r="AT122" s="823"/>
      <c r="AU122" s="877"/>
      <c r="AV122" s="878"/>
      <c r="AW122" s="878"/>
      <c r="AX122" s="878"/>
      <c r="AY122" s="879"/>
      <c r="AZ122" s="818" t="s">
        <v>473</v>
      </c>
      <c r="BA122" s="819"/>
      <c r="BB122" s="819"/>
      <c r="BC122" s="819"/>
      <c r="BD122" s="819"/>
      <c r="BE122" s="819"/>
      <c r="BF122" s="819"/>
      <c r="BG122" s="819"/>
      <c r="BH122" s="819"/>
      <c r="BI122" s="819"/>
      <c r="BJ122" s="819"/>
      <c r="BK122" s="819"/>
      <c r="BL122" s="819"/>
      <c r="BM122" s="819"/>
      <c r="BN122" s="819"/>
      <c r="BO122" s="819"/>
      <c r="BP122" s="820"/>
      <c r="BQ122" s="856">
        <v>16223324</v>
      </c>
      <c r="BR122" s="857"/>
      <c r="BS122" s="857"/>
      <c r="BT122" s="857"/>
      <c r="BU122" s="857"/>
      <c r="BV122" s="857">
        <v>15584948</v>
      </c>
      <c r="BW122" s="857"/>
      <c r="BX122" s="857"/>
      <c r="BY122" s="857"/>
      <c r="BZ122" s="857"/>
      <c r="CA122" s="857">
        <v>14888957</v>
      </c>
      <c r="CB122" s="857"/>
      <c r="CC122" s="857"/>
      <c r="CD122" s="857"/>
      <c r="CE122" s="857"/>
      <c r="CF122" s="858">
        <v>224.3</v>
      </c>
      <c r="CG122" s="859"/>
      <c r="CH122" s="859"/>
      <c r="CI122" s="859"/>
      <c r="CJ122" s="859"/>
      <c r="CK122" s="866"/>
      <c r="CL122" s="835"/>
      <c r="CM122" s="835"/>
      <c r="CN122" s="835"/>
      <c r="CO122" s="836"/>
      <c r="CP122" s="844" t="s">
        <v>411</v>
      </c>
      <c r="CQ122" s="845"/>
      <c r="CR122" s="845"/>
      <c r="CS122" s="845"/>
      <c r="CT122" s="845"/>
      <c r="CU122" s="845"/>
      <c r="CV122" s="845"/>
      <c r="CW122" s="845"/>
      <c r="CX122" s="845"/>
      <c r="CY122" s="845"/>
      <c r="CZ122" s="845"/>
      <c r="DA122" s="845"/>
      <c r="DB122" s="845"/>
      <c r="DC122" s="845"/>
      <c r="DD122" s="845"/>
      <c r="DE122" s="845"/>
      <c r="DF122" s="846"/>
      <c r="DG122" s="816">
        <v>322997</v>
      </c>
      <c r="DH122" s="817"/>
      <c r="DI122" s="817"/>
      <c r="DJ122" s="817"/>
      <c r="DK122" s="817"/>
      <c r="DL122" s="817">
        <v>283583</v>
      </c>
      <c r="DM122" s="817"/>
      <c r="DN122" s="817"/>
      <c r="DO122" s="817"/>
      <c r="DP122" s="817"/>
      <c r="DQ122" s="817">
        <v>254130</v>
      </c>
      <c r="DR122" s="817"/>
      <c r="DS122" s="817"/>
      <c r="DT122" s="817"/>
      <c r="DU122" s="817"/>
      <c r="DV122" s="794">
        <v>3.8</v>
      </c>
      <c r="DW122" s="794"/>
      <c r="DX122" s="794"/>
      <c r="DY122" s="794"/>
      <c r="DZ122" s="795"/>
    </row>
    <row r="123" spans="1:130" s="230" customFormat="1" ht="26.25" customHeight="1" x14ac:dyDescent="0.15">
      <c r="A123" s="884"/>
      <c r="B123" s="885"/>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1" t="s">
        <v>129</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474</v>
      </c>
      <c r="BP123" s="855"/>
      <c r="BQ123" s="851">
        <v>22842953</v>
      </c>
      <c r="BR123" s="852"/>
      <c r="BS123" s="852"/>
      <c r="BT123" s="852"/>
      <c r="BU123" s="852"/>
      <c r="BV123" s="852">
        <v>26372732</v>
      </c>
      <c r="BW123" s="852"/>
      <c r="BX123" s="852"/>
      <c r="BY123" s="852"/>
      <c r="BZ123" s="852"/>
      <c r="CA123" s="852">
        <v>27352835</v>
      </c>
      <c r="CB123" s="852"/>
      <c r="CC123" s="852"/>
      <c r="CD123" s="852"/>
      <c r="CE123" s="852"/>
      <c r="CF123" s="748"/>
      <c r="CG123" s="749"/>
      <c r="CH123" s="749"/>
      <c r="CI123" s="749"/>
      <c r="CJ123" s="853"/>
      <c r="CK123" s="866"/>
      <c r="CL123" s="835"/>
      <c r="CM123" s="835"/>
      <c r="CN123" s="835"/>
      <c r="CO123" s="836"/>
      <c r="CP123" s="844" t="s">
        <v>413</v>
      </c>
      <c r="CQ123" s="845"/>
      <c r="CR123" s="845"/>
      <c r="CS123" s="845"/>
      <c r="CT123" s="845"/>
      <c r="CU123" s="845"/>
      <c r="CV123" s="845"/>
      <c r="CW123" s="845"/>
      <c r="CX123" s="845"/>
      <c r="CY123" s="845"/>
      <c r="CZ123" s="845"/>
      <c r="DA123" s="845"/>
      <c r="DB123" s="845"/>
      <c r="DC123" s="845"/>
      <c r="DD123" s="845"/>
      <c r="DE123" s="845"/>
      <c r="DF123" s="846"/>
      <c r="DG123" s="779">
        <v>232802</v>
      </c>
      <c r="DH123" s="780"/>
      <c r="DI123" s="780"/>
      <c r="DJ123" s="780"/>
      <c r="DK123" s="781"/>
      <c r="DL123" s="782">
        <v>239421</v>
      </c>
      <c r="DM123" s="780"/>
      <c r="DN123" s="780"/>
      <c r="DO123" s="780"/>
      <c r="DP123" s="781"/>
      <c r="DQ123" s="782">
        <v>247262</v>
      </c>
      <c r="DR123" s="780"/>
      <c r="DS123" s="780"/>
      <c r="DT123" s="780"/>
      <c r="DU123" s="781"/>
      <c r="DV123" s="821">
        <v>3.7</v>
      </c>
      <c r="DW123" s="822"/>
      <c r="DX123" s="822"/>
      <c r="DY123" s="822"/>
      <c r="DZ123" s="823"/>
    </row>
    <row r="124" spans="1:130" s="230" customFormat="1" ht="26.25" customHeight="1" thickBot="1" x14ac:dyDescent="0.2">
      <c r="A124" s="884"/>
      <c r="B124" s="885"/>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1" t="s">
        <v>129</v>
      </c>
      <c r="AQ124" s="822"/>
      <c r="AR124" s="822"/>
      <c r="AS124" s="822"/>
      <c r="AT124" s="823"/>
      <c r="AU124" s="847" t="s">
        <v>475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16.8</v>
      </c>
      <c r="BR124" s="842"/>
      <c r="BS124" s="842"/>
      <c r="BT124" s="842"/>
      <c r="BU124" s="842"/>
      <c r="BV124" s="842" t="s">
        <v>129</v>
      </c>
      <c r="BW124" s="842"/>
      <c r="BX124" s="842"/>
      <c r="BY124" s="842"/>
      <c r="BZ124" s="842"/>
      <c r="CA124" s="842" t="s">
        <v>129</v>
      </c>
      <c r="CB124" s="842"/>
      <c r="CC124" s="842"/>
      <c r="CD124" s="842"/>
      <c r="CE124" s="842"/>
      <c r="CF124" s="726"/>
      <c r="CG124" s="727"/>
      <c r="CH124" s="727"/>
      <c r="CI124" s="727"/>
      <c r="CJ124" s="843"/>
      <c r="CK124" s="867"/>
      <c r="CL124" s="867"/>
      <c r="CM124" s="867"/>
      <c r="CN124" s="867"/>
      <c r="CO124" s="868"/>
      <c r="CP124" s="844" t="s">
        <v>476</v>
      </c>
      <c r="CQ124" s="845"/>
      <c r="CR124" s="845"/>
      <c r="CS124" s="845"/>
      <c r="CT124" s="845"/>
      <c r="CU124" s="845"/>
      <c r="CV124" s="845"/>
      <c r="CW124" s="845"/>
      <c r="CX124" s="845"/>
      <c r="CY124" s="845"/>
      <c r="CZ124" s="845"/>
      <c r="DA124" s="845"/>
      <c r="DB124" s="845"/>
      <c r="DC124" s="845"/>
      <c r="DD124" s="845"/>
      <c r="DE124" s="845"/>
      <c r="DF124" s="846"/>
      <c r="DG124" s="763">
        <v>105843</v>
      </c>
      <c r="DH124" s="764"/>
      <c r="DI124" s="764"/>
      <c r="DJ124" s="764"/>
      <c r="DK124" s="765"/>
      <c r="DL124" s="766">
        <v>95695</v>
      </c>
      <c r="DM124" s="764"/>
      <c r="DN124" s="764"/>
      <c r="DO124" s="764"/>
      <c r="DP124" s="765"/>
      <c r="DQ124" s="766">
        <v>134716</v>
      </c>
      <c r="DR124" s="764"/>
      <c r="DS124" s="764"/>
      <c r="DT124" s="764"/>
      <c r="DU124" s="765"/>
      <c r="DV124" s="828">
        <v>2</v>
      </c>
      <c r="DW124" s="829"/>
      <c r="DX124" s="829"/>
      <c r="DY124" s="829"/>
      <c r="DZ124" s="830"/>
    </row>
    <row r="125" spans="1:130" s="230" customFormat="1" ht="26.25" customHeight="1" x14ac:dyDescent="0.15">
      <c r="A125" s="884"/>
      <c r="B125" s="885"/>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1" t="s">
        <v>129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477</v>
      </c>
      <c r="CL125" s="832"/>
      <c r="CM125" s="832"/>
      <c r="CN125" s="832"/>
      <c r="CO125" s="833"/>
      <c r="CP125" s="840" t="s">
        <v>478</v>
      </c>
      <c r="CQ125" s="808"/>
      <c r="CR125" s="808"/>
      <c r="CS125" s="808"/>
      <c r="CT125" s="808"/>
      <c r="CU125" s="808"/>
      <c r="CV125" s="808"/>
      <c r="CW125" s="808"/>
      <c r="CX125" s="808"/>
      <c r="CY125" s="808"/>
      <c r="CZ125" s="808"/>
      <c r="DA125" s="808"/>
      <c r="DB125" s="808"/>
      <c r="DC125" s="808"/>
      <c r="DD125" s="808"/>
      <c r="DE125" s="808"/>
      <c r="DF125" s="809"/>
      <c r="DG125" s="841" t="s">
        <v>129</v>
      </c>
      <c r="DH125" s="825"/>
      <c r="DI125" s="825"/>
      <c r="DJ125" s="825"/>
      <c r="DK125" s="825"/>
      <c r="DL125" s="825" t="s">
        <v>129</v>
      </c>
      <c r="DM125" s="825"/>
      <c r="DN125" s="825"/>
      <c r="DO125" s="825"/>
      <c r="DP125" s="825"/>
      <c r="DQ125" s="825" t="s">
        <v>129</v>
      </c>
      <c r="DR125" s="825"/>
      <c r="DS125" s="825"/>
      <c r="DT125" s="825"/>
      <c r="DU125" s="825"/>
      <c r="DV125" s="826" t="s">
        <v>129</v>
      </c>
      <c r="DW125" s="826"/>
      <c r="DX125" s="826"/>
      <c r="DY125" s="826"/>
      <c r="DZ125" s="827"/>
    </row>
    <row r="126" spans="1:130" s="230" customFormat="1" ht="26.25" customHeight="1" thickBot="1" x14ac:dyDescent="0.2">
      <c r="A126" s="884"/>
      <c r="B126" s="885"/>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3564</v>
      </c>
      <c r="AB126" s="780"/>
      <c r="AC126" s="780"/>
      <c r="AD126" s="780"/>
      <c r="AE126" s="781"/>
      <c r="AF126" s="782">
        <v>3584</v>
      </c>
      <c r="AG126" s="780"/>
      <c r="AH126" s="780"/>
      <c r="AI126" s="780"/>
      <c r="AJ126" s="781"/>
      <c r="AK126" s="782" t="s">
        <v>129</v>
      </c>
      <c r="AL126" s="780"/>
      <c r="AM126" s="780"/>
      <c r="AN126" s="780"/>
      <c r="AO126" s="781"/>
      <c r="AP126" s="821" t="s">
        <v>129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479</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86"/>
      <c r="B127" s="887"/>
      <c r="C127" s="818" t="s">
        <v>480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2823</v>
      </c>
      <c r="AB127" s="780"/>
      <c r="AC127" s="780"/>
      <c r="AD127" s="780"/>
      <c r="AE127" s="781"/>
      <c r="AF127" s="782">
        <v>6611</v>
      </c>
      <c r="AG127" s="780"/>
      <c r="AH127" s="780"/>
      <c r="AI127" s="780"/>
      <c r="AJ127" s="781"/>
      <c r="AK127" s="782">
        <v>7406</v>
      </c>
      <c r="AL127" s="780"/>
      <c r="AM127" s="780"/>
      <c r="AN127" s="780"/>
      <c r="AO127" s="781"/>
      <c r="AP127" s="821">
        <v>0.1</v>
      </c>
      <c r="AQ127" s="822"/>
      <c r="AR127" s="822"/>
      <c r="AS127" s="822"/>
      <c r="AT127" s="823"/>
      <c r="AU127" s="232"/>
      <c r="AV127" s="232"/>
      <c r="AW127" s="232"/>
      <c r="AX127" s="824"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485</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74372</v>
      </c>
      <c r="AB128" s="801"/>
      <c r="AC128" s="801"/>
      <c r="AD128" s="801"/>
      <c r="AE128" s="802"/>
      <c r="AF128" s="803">
        <v>75489</v>
      </c>
      <c r="AG128" s="801"/>
      <c r="AH128" s="801"/>
      <c r="AI128" s="801"/>
      <c r="AJ128" s="802"/>
      <c r="AK128" s="803">
        <v>73654</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129</v>
      </c>
      <c r="BG128" s="787"/>
      <c r="BH128" s="787"/>
      <c r="BI128" s="787"/>
      <c r="BJ128" s="787"/>
      <c r="BK128" s="787"/>
      <c r="BL128" s="810"/>
      <c r="BM128" s="786">
        <v>13.72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489</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7939735</v>
      </c>
      <c r="AB129" s="780"/>
      <c r="AC129" s="780"/>
      <c r="AD129" s="780"/>
      <c r="AE129" s="781"/>
      <c r="AF129" s="782">
        <v>8363154</v>
      </c>
      <c r="AG129" s="780"/>
      <c r="AH129" s="780"/>
      <c r="AI129" s="780"/>
      <c r="AJ129" s="781"/>
      <c r="AK129" s="782">
        <v>8104486</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129</v>
      </c>
      <c r="BG129" s="771"/>
      <c r="BH129" s="771"/>
      <c r="BI129" s="771"/>
      <c r="BJ129" s="771"/>
      <c r="BK129" s="771"/>
      <c r="BL129" s="772"/>
      <c r="BM129" s="770">
        <v>18.72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1435951</v>
      </c>
      <c r="AB130" s="780"/>
      <c r="AC130" s="780"/>
      <c r="AD130" s="780"/>
      <c r="AE130" s="781"/>
      <c r="AF130" s="782">
        <v>1508176</v>
      </c>
      <c r="AG130" s="780"/>
      <c r="AH130" s="780"/>
      <c r="AI130" s="780"/>
      <c r="AJ130" s="781"/>
      <c r="AK130" s="782">
        <v>1466166</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6503784</v>
      </c>
      <c r="AB131" s="764"/>
      <c r="AC131" s="764"/>
      <c r="AD131" s="764"/>
      <c r="AE131" s="765"/>
      <c r="AF131" s="766">
        <v>6854978</v>
      </c>
      <c r="AG131" s="764"/>
      <c r="AH131" s="764"/>
      <c r="AI131" s="764"/>
      <c r="AJ131" s="765"/>
      <c r="AK131" s="766">
        <v>6638320</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12.06531459</v>
      </c>
      <c r="AB132" s="745"/>
      <c r="AC132" s="745"/>
      <c r="AD132" s="745"/>
      <c r="AE132" s="746"/>
      <c r="AF132" s="747">
        <v>12.034859920000001</v>
      </c>
      <c r="AG132" s="745"/>
      <c r="AH132" s="745"/>
      <c r="AI132" s="745"/>
      <c r="AJ132" s="746"/>
      <c r="AK132" s="747">
        <v>8.5151664880000002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11.4</v>
      </c>
      <c r="AB133" s="724"/>
      <c r="AC133" s="724"/>
      <c r="AD133" s="724"/>
      <c r="AE133" s="725"/>
      <c r="AF133" s="723">
        <v>12.2</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dFS36Adri+00GqqE9dSCiZbMaVvs6EAFMHhFUi+EABXuYMt48ha8+jOOWaUjpC4gPhC/P1LZsbuwYRCMS2/vw==" saltValue="X3LACiEE+gH0QkxVDdWYt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9PgLwXiYWq1nPeCewovOZRqkE95IVcprLVPvClL7OBdN9k1rI9yQPILtI16AcrDNQ0XOYfRXLecMcV1IZUfg==" saltValue="OLn2B0oDUlfM4hWlmi/E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CYJIJArJerukLJVc6TV+YX12o9hvz1QWKnhjlHtEV27BmUA3QT3kQMLu9MPyrcN6FdVjEeUfi+PwALvjGIagA==" saltValue="6m19ROJuxt0OeVoAe/z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508</v>
      </c>
      <c r="AL9" s="1130"/>
      <c r="AM9" s="1130"/>
      <c r="AN9" s="1131"/>
      <c r="AO9" s="281">
        <v>2358851</v>
      </c>
      <c r="AP9" s="281">
        <v>156734</v>
      </c>
      <c r="AQ9" s="282">
        <v>115879</v>
      </c>
      <c r="AR9" s="283">
        <v>35.299999999999997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509</v>
      </c>
      <c r="AL10" s="1130"/>
      <c r="AM10" s="1130"/>
      <c r="AN10" s="1131"/>
      <c r="AO10" s="284">
        <v>20645</v>
      </c>
      <c r="AP10" s="284">
        <v>1372</v>
      </c>
      <c r="AQ10" s="285">
        <v>14625</v>
      </c>
      <c r="AR10" s="286">
        <v>-90.6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510</v>
      </c>
      <c r="AL11" s="1130"/>
      <c r="AM11" s="1130"/>
      <c r="AN11" s="1131"/>
      <c r="AO11" s="284">
        <v>94918</v>
      </c>
      <c r="AP11" s="284">
        <v>6307</v>
      </c>
      <c r="AQ11" s="285">
        <v>3181</v>
      </c>
      <c r="AR11" s="286">
        <v>98.3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511</v>
      </c>
      <c r="AL12" s="1130"/>
      <c r="AM12" s="1130"/>
      <c r="AN12" s="1131"/>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513</v>
      </c>
      <c r="AL13" s="1130"/>
      <c r="AM13" s="1130"/>
      <c r="AN13" s="1131"/>
      <c r="AO13" s="284">
        <v>94273</v>
      </c>
      <c r="AP13" s="284">
        <v>6264</v>
      </c>
      <c r="AQ13" s="285">
        <v>5586</v>
      </c>
      <c r="AR13" s="286">
        <v>12.1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514</v>
      </c>
      <c r="AL14" s="1130"/>
      <c r="AM14" s="1130"/>
      <c r="AN14" s="1131"/>
      <c r="AO14" s="284">
        <v>7404</v>
      </c>
      <c r="AP14" s="284">
        <v>492</v>
      </c>
      <c r="AQ14" s="285">
        <v>1576</v>
      </c>
      <c r="AR14" s="286">
        <v>-68.8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515</v>
      </c>
      <c r="AL15" s="1133"/>
      <c r="AM15" s="1133"/>
      <c r="AN15" s="1134"/>
      <c r="AO15" s="284">
        <v>-165572</v>
      </c>
      <c r="AP15" s="284">
        <v>-11001</v>
      </c>
      <c r="AQ15" s="285">
        <v>-7785</v>
      </c>
      <c r="AR15" s="286">
        <v>41.3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2410519</v>
      </c>
      <c r="AP16" s="284">
        <v>160167</v>
      </c>
      <c r="AQ16" s="285">
        <v>133062</v>
      </c>
      <c r="AR16" s="286">
        <v>20.399999999999999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520</v>
      </c>
      <c r="AL21" s="1136"/>
      <c r="AM21" s="1136"/>
      <c r="AN21" s="1137"/>
      <c r="AO21" s="297">
        <v>15.42</v>
      </c>
      <c r="AP21" s="298">
        <v>11.97</v>
      </c>
      <c r="AQ21" s="299">
        <v>3.45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521</v>
      </c>
      <c r="AL22" s="1136"/>
      <c r="AM22" s="1136"/>
      <c r="AN22" s="1137"/>
      <c r="AO22" s="302">
        <v>96.3</v>
      </c>
      <c r="AP22" s="303">
        <v>95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525</v>
      </c>
      <c r="AL32" s="1114"/>
      <c r="AM32" s="1114"/>
      <c r="AN32" s="1115"/>
      <c r="AO32" s="312">
        <v>1348491</v>
      </c>
      <c r="AP32" s="312">
        <v>89601</v>
      </c>
      <c r="AQ32" s="313">
        <v>79195</v>
      </c>
      <c r="AR32" s="314">
        <v>13.1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526</v>
      </c>
      <c r="AL33" s="1114"/>
      <c r="AM33" s="1114"/>
      <c r="AN33" s="1115"/>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527</v>
      </c>
      <c r="AL34" s="1114"/>
      <c r="AM34" s="1114"/>
      <c r="AN34" s="1115"/>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528</v>
      </c>
      <c r="AL35" s="1114"/>
      <c r="AM35" s="1114"/>
      <c r="AN35" s="1115"/>
      <c r="AO35" s="312">
        <v>717856</v>
      </c>
      <c r="AP35" s="312">
        <v>47698</v>
      </c>
      <c r="AQ35" s="313">
        <v>19814</v>
      </c>
      <c r="AR35" s="314">
        <v>140.69999999999999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529</v>
      </c>
      <c r="AL36" s="1114"/>
      <c r="AM36" s="1114"/>
      <c r="AN36" s="1115"/>
      <c r="AO36" s="312">
        <v>31331</v>
      </c>
      <c r="AP36" s="312">
        <v>2082</v>
      </c>
      <c r="AQ36" s="313">
        <v>2500</v>
      </c>
      <c r="AR36" s="314">
        <v>-16.7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530</v>
      </c>
      <c r="AL37" s="1114"/>
      <c r="AM37" s="1114"/>
      <c r="AN37" s="1115"/>
      <c r="AO37" s="312">
        <v>7406</v>
      </c>
      <c r="AP37" s="312">
        <v>492</v>
      </c>
      <c r="AQ37" s="313">
        <v>761</v>
      </c>
      <c r="AR37" s="314">
        <v>-35.299999999999997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531</v>
      </c>
      <c r="AL38" s="1117"/>
      <c r="AM38" s="1117"/>
      <c r="AN38" s="1118"/>
      <c r="AO38" s="315" t="s">
        <v>512</v>
      </c>
      <c r="AP38" s="315" t="s">
        <v>512</v>
      </c>
      <c r="AQ38" s="316">
        <v>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532</v>
      </c>
      <c r="AL39" s="1117"/>
      <c r="AM39" s="1117"/>
      <c r="AN39" s="1118"/>
      <c r="AO39" s="312">
        <v>-73654</v>
      </c>
      <c r="AP39" s="312">
        <v>-4894</v>
      </c>
      <c r="AQ39" s="313">
        <v>-2022</v>
      </c>
      <c r="AR39" s="314">
        <v>142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533</v>
      </c>
      <c r="AL40" s="1114"/>
      <c r="AM40" s="1114"/>
      <c r="AN40" s="1115"/>
      <c r="AO40" s="312">
        <v>-1466166</v>
      </c>
      <c r="AP40" s="312">
        <v>-97420</v>
      </c>
      <c r="AQ40" s="313">
        <v>-69592</v>
      </c>
      <c r="AR40" s="314">
        <v>40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301</v>
      </c>
      <c r="AL41" s="1120"/>
      <c r="AM41" s="1120"/>
      <c r="AN41" s="1121"/>
      <c r="AO41" s="312">
        <v>565264</v>
      </c>
      <c r="AP41" s="312">
        <v>37559</v>
      </c>
      <c r="AQ41" s="313">
        <v>30658</v>
      </c>
      <c r="AR41" s="314">
        <v>22.5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503</v>
      </c>
      <c r="AN49" s="1124" t="s">
        <v>537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1729567</v>
      </c>
      <c r="AN51" s="334">
        <v>103660</v>
      </c>
      <c r="AO51" s="335">
        <v>16</v>
      </c>
      <c r="AP51" s="336">
        <v>98507</v>
      </c>
      <c r="AQ51" s="337">
        <v>-7.1</v>
      </c>
      <c r="AR51" s="338">
        <v>23.1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655372</v>
      </c>
      <c r="AN52" s="342">
        <v>39279</v>
      </c>
      <c r="AO52" s="343">
        <v>-21.5</v>
      </c>
      <c r="AP52" s="344">
        <v>47567</v>
      </c>
      <c r="AQ52" s="345">
        <v>-18.5</v>
      </c>
      <c r="AR52" s="346">
        <v>-3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2688865</v>
      </c>
      <c r="AN53" s="334">
        <v>165032</v>
      </c>
      <c r="AO53" s="335">
        <v>59.2</v>
      </c>
      <c r="AP53" s="336">
        <v>113347</v>
      </c>
      <c r="AQ53" s="337">
        <v>15.1</v>
      </c>
      <c r="AR53" s="338">
        <v>44.1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886830</v>
      </c>
      <c r="AN54" s="342">
        <v>54430</v>
      </c>
      <c r="AO54" s="343">
        <v>38.6</v>
      </c>
      <c r="AP54" s="344">
        <v>58728</v>
      </c>
      <c r="AQ54" s="345">
        <v>23.5</v>
      </c>
      <c r="AR54" s="346">
        <v>15.1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5579111</v>
      </c>
      <c r="AN55" s="334">
        <v>355970</v>
      </c>
      <c r="AO55" s="335">
        <v>115.7</v>
      </c>
      <c r="AP55" s="336">
        <v>125418</v>
      </c>
      <c r="AQ55" s="337">
        <v>10.6</v>
      </c>
      <c r="AR55" s="338">
        <v>105.1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882511</v>
      </c>
      <c r="AN56" s="342">
        <v>56308</v>
      </c>
      <c r="AO56" s="343">
        <v>3.5</v>
      </c>
      <c r="AP56" s="344">
        <v>60445</v>
      </c>
      <c r="AQ56" s="345">
        <v>2.9</v>
      </c>
      <c r="AR56" s="346">
        <v>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1495025</v>
      </c>
      <c r="AN57" s="334">
        <v>97472</v>
      </c>
      <c r="AO57" s="335">
        <v>-72.599999999999994</v>
      </c>
      <c r="AP57" s="336">
        <v>108384</v>
      </c>
      <c r="AQ57" s="337">
        <v>-13.6</v>
      </c>
      <c r="AR57" s="338">
        <v>-59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865447</v>
      </c>
      <c r="AN58" s="342">
        <v>56425</v>
      </c>
      <c r="AO58" s="343">
        <v>0.2</v>
      </c>
      <c r="AP58" s="344">
        <v>51153</v>
      </c>
      <c r="AQ58" s="345">
        <v>-15.4</v>
      </c>
      <c r="AR58" s="346">
        <v>15.6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1514423</v>
      </c>
      <c r="AN59" s="334">
        <v>100626</v>
      </c>
      <c r="AO59" s="335">
        <v>3.2</v>
      </c>
      <c r="AP59" s="336">
        <v>80959</v>
      </c>
      <c r="AQ59" s="337">
        <v>-25.3</v>
      </c>
      <c r="AR59" s="338">
        <v>28.5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731015</v>
      </c>
      <c r="AN60" s="342">
        <v>48572</v>
      </c>
      <c r="AO60" s="343">
        <v>-13.9</v>
      </c>
      <c r="AP60" s="344">
        <v>43928</v>
      </c>
      <c r="AQ60" s="345">
        <v>-14.1</v>
      </c>
      <c r="AR60" s="346">
        <v>0.2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2601398</v>
      </c>
      <c r="AN61" s="349">
        <v>164552</v>
      </c>
      <c r="AO61" s="350">
        <v>24.3</v>
      </c>
      <c r="AP61" s="351">
        <v>105323</v>
      </c>
      <c r="AQ61" s="352">
        <v>-4.0999999999999996</v>
      </c>
      <c r="AR61" s="338">
        <v>28.4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804235</v>
      </c>
      <c r="AN62" s="342">
        <v>51003</v>
      </c>
      <c r="AO62" s="343">
        <v>1.4</v>
      </c>
      <c r="AP62" s="344">
        <v>52364</v>
      </c>
      <c r="AQ62" s="345">
        <v>-4.3</v>
      </c>
      <c r="AR62" s="346">
        <v>5.7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JU1NTUyQBcWqZyP5T1ypb+8pidEUIvU1ffvD1yuU872ZoHLFsW1wuS6eRecGMDZKlJvtZJ/KmWY2R5uKtsCQ==" saltValue="wsGyngtcpKVd08eVF6BIg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TTGyqp2AvrRytRQn/lut3TOeqib+bQBnJYUO7dJH1/093UzdnJUQrr7vnJGBbjXIkcgde4vaDNCfbsg2jiTYkw==" saltValue="Btzhy0woV6gw0MBVyDax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qwcHGR/9LnG0mIEzDXCfmbB+gLWHsJOOj0dvQ4lNA9D/zP/NjhZ+mJjPGS7DYrcFVYhzRGgVSOnECqdWsU2A2g==" saltValue="Lvm2AB3m80rTm6UupYRX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13.26</v>
      </c>
      <c r="G47" s="12">
        <v>16.649999999999999</v>
      </c>
      <c r="H47" s="12">
        <v>13.2</v>
      </c>
      <c r="I47" s="12">
        <v>13.25</v>
      </c>
      <c r="J47" s="13">
        <v>12.69</v>
      </c>
    </row>
    <row r="48" spans="2:10" ht="57.75" customHeight="1" x14ac:dyDescent="0.15">
      <c r="B48" s="14"/>
      <c r="C48" s="1141" t="s">
        <v>4</v>
      </c>
      <c r="D48" s="1141"/>
      <c r="E48" s="1142"/>
      <c r="F48" s="15">
        <v>7.74</v>
      </c>
      <c r="G48" s="16">
        <v>3.3</v>
      </c>
      <c r="H48" s="16">
        <v>5.0999999999999996</v>
      </c>
      <c r="I48" s="16">
        <v>3.19</v>
      </c>
      <c r="J48" s="17">
        <v>6.14</v>
      </c>
    </row>
    <row r="49" spans="2:10" ht="57.75" customHeight="1" thickBot="1" x14ac:dyDescent="0.2">
      <c r="B49" s="18"/>
      <c r="C49" s="1143" t="s">
        <v>5</v>
      </c>
      <c r="D49" s="1143"/>
      <c r="E49" s="1144"/>
      <c r="F49" s="19" t="s">
        <v>558</v>
      </c>
      <c r="G49" s="20" t="s">
        <v>559</v>
      </c>
      <c r="H49" s="20" t="s">
        <v>560</v>
      </c>
      <c r="I49" s="20" t="s">
        <v>561</v>
      </c>
      <c r="J49" s="21" t="s">
        <v>562</v>
      </c>
    </row>
    <row r="50" spans="2:10" x14ac:dyDescent="0.15"/>
  </sheetData>
  <sheetProtection algorithmName="SHA-512" hashValue="uklaDeo01/02mtL0u1cu0fhls+MihPAsJegldvhIyOqTxg9XbKlM89UNJVFYK8qsW4uPV8B31+qtrMjKbnUPqQ==" saltValue="uxo/tCbbCrsGhCgPbog2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2024-03-14T00:38:05Z</dcterms:created>
  <dcterms:modified xsi:type="dcterms:W3CDTF">2024-03-21T06:47:45Z</dcterms:modified>
  <cp:category/>
</cp:coreProperties>
</file>