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inamikawa\Desktop\【R4.9.26まで】]町HPで公表（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<sst xmlns="http://schemas.openxmlformats.org/spreadsheetml/2006/main" count="1097" uniqueCount="613">
  <si>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</si>
  <si>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</si>
  <si>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</si>
  <si>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</si>
  <si>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</si>
  <si>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</si>
  <si>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</si>
  <si>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</si>
  <si>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</si>
  <si>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</si>
  <si>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</si>
  <si>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</si>
  <si>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</si>
  <si>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</si>
  <si>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</si>
  <si>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</si>
  <si>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</si>
  <si>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</si>
  <si>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</si>
  <si>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</si>
  <si>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</si>
  <si>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</si>
  <si>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</si>
  <si>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</si>
  <si>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</si>
  <si>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</si>
  <si>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</si>
  <si>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</si>
  <si>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</si>
  <si>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</si>
  <si>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</si>
  <si>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</si>
  <si>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</si>
  <si>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</si>
  <si>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</si>
  <si>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</si>
  <si>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</si>
  <si>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</si>
  <si>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</si>
  <si>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</si>
  <si>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</si>
  <si>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</si>
  <si>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</si>
  <si>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</si>
  <si>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</si>
  <si>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</si>
  <si>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</si>
  <si>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</si>
  <si>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</si>
  <si>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</si>
  <si>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</si>
  <si>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</si>
  <si>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</si>
  <si>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</si>
  <si>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</si>
  <si>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</si>
  <si>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</si>
  <si>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</si>
  <si>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</si>
  <si>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</si>
  <si>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</si>
  <si>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</si>
  <si>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</si>
  <si>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</si>
  <si>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</si>
  <si>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</si>
  <si>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</si>
  <si>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</si>
  <si>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</si>
  <si>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</si>
  <si>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</si>
  <si>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</si>
  <si>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</si>
  <si>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</si>
  <si>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</si>
  <si>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</si>
  <si>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</si>
  <si>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</si>
  <si>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</si>
  <si>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</si>
  <si>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</si>
  <si>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</si>
  <si>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</si>
  <si>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</si>
  <si>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</si>
  <si>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</si>
  <si>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</si>
  <si>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</si>
  <si>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</si>
  <si>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</si>
  <si>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</si>
  <si>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</si>
  <si>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</si>
  <si>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</si>
  <si>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</si>
  <si>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</si>
  <si>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</si>
  <si>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</si>
  <si>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</si>
  <si>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</si>
  <si>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</si>
  <si>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</si>
  <si>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</si>
  <si>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</si>
  <si>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</si>
  <si>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</si>
  <si>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</si>
  <si>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</si>
  <si>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</si>
  <si>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</si>
  <si>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</si>
  <si>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</si>
  <si>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</si>
  <si>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</si>
  <si>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</si>
  <si>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</si>
  <si>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</si>
  <si>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</si>
  <si>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</si>
  <si>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</si>
  <si>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</si>
  <si>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</si>
  <si>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</si>
  <si>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</si>
  <si>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</si>
  <si>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</si>
  <si>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</si>
  <si>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</si>
  <si>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</si>
  <si>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</si>
  <si>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</si>
  <si>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</si>
  <si>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</si>
  <si>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</si>
  <si>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</si>
  <si>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</si>
  <si>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</si>
  <si>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</si>
  <si>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</si>
  <si>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</si>
  <si>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</si>
  <si>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</si>
  <si>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</si>
  <si>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</si>
  <si>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</si>
  <si>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</si>
  <si>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</si>
  <si>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</si>
  <si>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</si>
  <si>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</si>
  <si>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</si>
  <si>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</si>
  <si>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</si>
  <si>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</si>
  <si>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</si>
  <si>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</si>
  <si>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</si>
  <si>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</si>
  <si>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</si>
  <si>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</si>
  <si>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</si>
  <si>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</si>
  <si>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</si>
  <si>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</si>
  <si>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</si>
  <si>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</si>
  <si>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</si>
  <si>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</si>
  <si>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</si>
  <si>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</si>
  <si>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</si>
  <si>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</si>
  <si>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</si>
  <si>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</si>
  <si>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</si>
  <si>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</si>
  <si>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</si>
  <si>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</si>
  <si>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</si>
  <si>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</si>
  <si>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</si>
  <si>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</si>
  <si>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</si>
  <si>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</si>
  <si>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</si>
  <si>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</si>
  <si>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</si>
  <si>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</si>
  <si>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</si>
  <si>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</si>
  <si>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</si>
  <si>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</si>
  <si>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</si>
  <si>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</si>
  <si>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</si>
  <si>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</si>
  <si>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</si>
  <si>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</si>
  <si>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</si>
  <si>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</si>
  <si>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</si>
  <si>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</si>
  <si>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</si>
  <si>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</si>
  <si>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</si>
  <si>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</si>
  <si>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</si>
  <si>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</si>
  <si>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</si>
  <si>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</si>
  <si>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</si>
  <si>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</si>
  <si>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北海道八雲町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</si>
  <si>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</si>
  <si>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</si>
  <si>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</si>
  <si>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</si>
  <si>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</si>
  <si>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</si>
  <si>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</si>
  <si>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</si>
  <si>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</si>
  <si>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</si>
  <si>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</si>
  <si>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</si>
  <si>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</si>
  <si>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</si>
  <si>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</si>
  <si>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</si>
  <si>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</si>
  <si>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</si>
  <si>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</si>
  <si>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</si>
  <si>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</si>
  <si>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</si>
  <si>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</si>
  <si>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</si>
  <si>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</si>
  <si>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</si>
  <si>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</si>
  <si>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</si>
  <si>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</si>
  <si>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</si>
  <si>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</si>
  <si>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</si>
  <si>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</si>
  <si>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</si>
  <si>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</si>
  <si>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</si>
  <si>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</si>
  <si>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</si>
  <si>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</si>
  <si>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</si>
  <si>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</si>
  <si>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</si>
  <si>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</si>
  <si>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</si>
  <si>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</si>
  <si>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</si>
  <si>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</si>
  <si>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</si>
  <si>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</si>
  <si>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</si>
  <si>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</si>
  <si>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</si>
  <si>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</si>
  <si>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</si>
  <si>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</si>
  <si>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</si>
  <si>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</si>
  <si>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</si>
  <si>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</si>
  <si>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</si>
  <si>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</si>
  <si>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</si>
  <si>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</si>
  <si>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</si>
  <si>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</si>
  <si>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</si>
  <si>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</si>
  <si>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</si>
  <si>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</si>
  <si>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</si>
  <si>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</si>
  <si>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</si>
  <si>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</si>
  <si>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</si>
  <si>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</si>
  <si>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</si>
  <si>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</si>
  <si>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</si>
  <si>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</si>
  <si>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</si>
  <si>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</si>
  <si>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</si>
  <si>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</si>
  <si>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</si>
  <si>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</si>
  <si>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</si>
  <si>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</si>
  <si>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</si>
  <si>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</si>
  <si>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</si>
  <si>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</si>
  <si>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</si>
  <si>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</si>
  <si>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</si>
  <si>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</si>
  <si>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</si>
  <si>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</si>
  <si>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</si>
  <si>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</si>
  <si>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</si>
  <si>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</si>
  <si>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</si>
  <si>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</si>
  <si>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</si>
  <si>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</si>
  <si>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</si>
  <si>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</si>
  <si>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</si>
  <si>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</si>
  <si>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</si>
  <si>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</si>
  <si>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</si>
  <si>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</si>
  <si>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</si>
  <si>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</si>
  <si>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</si>
  <si>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</si>
  <si>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</si>
  <si>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</si>
  <si>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</si>
  <si>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</si>
  <si>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</si>
  <si>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</si>
  <si>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</si>
  <si>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</si>
  <si>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</si>
  <si>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</si>
  <si>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</si>
  <si>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</si>
  <si>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</si>
  <si>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</si>
  <si>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</si>
  <si>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</si>
  <si>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</si>
  <si>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</si>
  <si>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</si>
  <si>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</si>
  <si>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</si>
  <si>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</si>
  <si>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</si>
  <si>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</si>
  <si>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</si>
  <si>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</si>
  <si>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</si>
  <si>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</si>
  <si>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</si>
  <si>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</si>
  <si>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</si>
  <si>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</si>
  <si>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</si>
  <si>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</si>
  <si>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</si>
  <si>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</si>
  <si>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</si>
  <si>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北海道八雲町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</si>
  <si>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</si>
  <si>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</si>
  <si>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</si>
  <si>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</si>
  <si>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</si>
  <si>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</si>
  <si>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</si>
  <si>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</si>
  <si>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</si>
  <si>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</si>
  <si>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</si>
  <si>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</si>
  <si>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</si>
  <si>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</si>
  <si>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</si>
  <si>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</si>
  <si>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</si>
  <si>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</si>
  <si>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</si>
  <si>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</si>
  <si>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</si>
  <si>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</si>
  <si>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</si>
  <si>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</si>
  <si>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</si>
  <si>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</si>
  <si>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</si>
  <si>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</si>
  <si>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</si>
  <si>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</si>
  <si>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</si>
  <si>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</si>
  <si>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</si>
  <si>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</si>
  <si>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介護保険（保険）事業特別会計</t>
    <phoneticPr fontId="5"/>
  </si>
  <si>
    <t>後期高齢者医療事業特別会計</t>
    <phoneticPr fontId="5"/>
  </si>
  <si>
    <t>介護保険（サービス）事業特別会計</t>
    <phoneticPr fontId="5"/>
  </si>
  <si>
    <t>-</t>
    <phoneticPr fontId="5"/>
  </si>
  <si>
    <t>八雲町病院事業会計</t>
    <phoneticPr fontId="5"/>
  </si>
  <si>
    <t>法適用企業</t>
    <phoneticPr fontId="5"/>
  </si>
  <si>
    <t>八雲町水道事業会計</t>
    <phoneticPr fontId="5"/>
  </si>
  <si>
    <t>八雲町熊石地域簡易水道事業特別会計</t>
    <phoneticPr fontId="5"/>
  </si>
  <si>
    <t>法非適用企業</t>
    <phoneticPr fontId="5"/>
  </si>
  <si>
    <t>八雲町下水道事業特別会計</t>
    <phoneticPr fontId="5"/>
  </si>
  <si>
    <t>-</t>
    <phoneticPr fontId="5"/>
  </si>
  <si>
    <t>法非適用企業</t>
    <phoneticPr fontId="5"/>
  </si>
  <si>
    <t>八雲町農業集落排水事業特別会計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</si>
  <si>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</si>
  <si>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</si>
  <si>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</si>
  <si>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</si>
  <si>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</si>
  <si>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</si>
  <si>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</si>
  <si>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</si>
  <si>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</si>
  <si>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</si>
  <si>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</si>
  <si>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</si>
  <si>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</si>
  <si>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</si>
  <si>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</si>
  <si>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</si>
  <si>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</si>
  <si>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</si>
  <si>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</si>
  <si>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</si>
  <si>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</si>
  <si>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</si>
  <si>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</si>
  <si>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</si>
  <si>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</si>
  <si>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</si>
  <si>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</si>
  <si>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</si>
  <si>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</si>
  <si>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</si>
  <si>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</si>
  <si>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</si>
  <si>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</si>
  <si>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</si>
  <si>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</si>
  <si>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</si>
  <si>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</si>
  <si>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</si>
  <si>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</si>
  <si>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</si>
  <si>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</si>
  <si>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</si>
  <si>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</si>
  <si>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</si>
  <si>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</si>
  <si>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</si>
  <si>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</si>
  <si>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</si>
  <si>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</si>
  <si>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</si>
  <si>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</si>
  <si>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</si>
  <si>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</si>
  <si>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</si>
  <si>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</si>
  <si>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</si>
  <si>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</si>
  <si>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</si>
  <si>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</si>
  <si>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</si>
  <si>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</si>
  <si>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八雲町病院事業会計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</si>
  <si>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</si>
  <si>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</si>
  <si>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</si>
  <si>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</si>
  <si>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八雲町熊石地域簡易水道事業特別会計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</si>
  <si>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</si>
  <si>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</si>
  <si>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</si>
  <si>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</si>
  <si>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</si>
  <si>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</si>
  <si>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</si>
  <si>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</si>
  <si>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</si>
  <si>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</si>
  <si>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</si>
  <si>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</si>
  <si>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</si>
  <si>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</si>
  <si>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</si>
  <si>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</si>
  <si>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</si>
  <si>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</si>
  <si>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</si>
  <si>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</si>
  <si>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</si>
  <si>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</si>
  <si>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</si>
  <si>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</si>
  <si>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</si>
  <si>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</si>
  <si>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</si>
  <si>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</si>
  <si>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</si>
  <si>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</si>
  <si>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</si>
  <si>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</si>
  <si>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</si>
  <si>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</si>
  <si>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</si>
  <si>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</si>
  <si>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</si>
  <si>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</si>
  <si>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</si>
  <si>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</si>
  <si>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</si>
  <si>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</si>
  <si>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</si>
  <si>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</si>
  <si>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</si>
  <si>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</si>
  <si>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</si>
  <si>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</si>
  <si>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</si>
  <si>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</si>
  <si>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</si>
  <si>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</si>
  <si>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</si>
  <si>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</si>
  <si>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</si>
  <si>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</si>
  <si>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</si>
  <si>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</si>
  <si>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</si>
  <si>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</si>
  <si>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</si>
  <si>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</si>
  <si>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</si>
  <si>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</si>
  <si>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</si>
  <si>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</si>
  <si>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</si>
  <si>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</si>
  <si>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</si>
  <si>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</si>
  <si>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</si>
  <si>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</si>
  <si>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</si>
  <si>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</si>
  <si>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</si>
  <si>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</si>
  <si>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</si>
  <si>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</si>
  <si>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</si>
  <si>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</si>
  <si>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</si>
  <si>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</si>
  <si>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</si>
  <si>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7.27</t>
  </si>
  <si>
    <t>▲ 16.16</t>
  </si>
  <si>
    <t>▲ 4.57</t>
  </si>
  <si>
    <t>▲ 7.44</t>
  </si>
  <si>
    <t>▲ 3.21</t>
  </si>
  <si>
    <t>八雲町病院事業会計</t>
  </si>
  <si>
    <t>八雲町水道事業会計</t>
  </si>
  <si>
    <t>一般会計</t>
  </si>
  <si>
    <t>介護保険（保険）事業特別会計</t>
  </si>
  <si>
    <t>国民健康保険事業特別会計</t>
  </si>
  <si>
    <t>▲ 0.69</t>
  </si>
  <si>
    <t>▲ 0.59</t>
  </si>
  <si>
    <t>後期高齢者医療事業特別会計</t>
  </si>
  <si>
    <t>▲ 0.01</t>
  </si>
  <si>
    <t>介護保険（サービス）事業特別会計</t>
  </si>
  <si>
    <t>八雲町熊石地域簡易水道事業特別会計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</si>
  <si>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</si>
  <si>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</si>
  <si>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</si>
  <si>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</si>
  <si>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</si>
  <si>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</si>
  <si>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</si>
  <si>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</si>
  <si>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</si>
  <si>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</si>
  <si>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</si>
  <si>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まちづくり振興基金</t>
    <rPh sb="5" eb="7">
      <t>シンコウ</t>
    </rPh>
    <rPh sb="7" eb="9">
      <t>キキン</t>
    </rPh>
    <phoneticPr fontId="5"/>
  </si>
  <si>
    <t>ふるさと振興基金</t>
    <rPh sb="4" eb="6">
      <t>シンコウ</t>
    </rPh>
    <rPh sb="6" eb="8">
      <t>キキン</t>
    </rPh>
    <phoneticPr fontId="5"/>
  </si>
  <si>
    <t>-</t>
    <phoneticPr fontId="2"/>
  </si>
  <si>
    <t>株式会社　青年舎</t>
    <rPh sb="0" eb="2">
      <t>カブシキ</t>
    </rPh>
    <rPh sb="2" eb="4">
      <t>カイシャ</t>
    </rPh>
    <rPh sb="5" eb="7">
      <t>セイネン</t>
    </rPh>
    <rPh sb="7" eb="8">
      <t>シャ</t>
    </rPh>
    <phoneticPr fontId="2"/>
  </si>
  <si>
    <t>株式会社　木蓮</t>
    <rPh sb="0" eb="2">
      <t>カブシキ</t>
    </rPh>
    <rPh sb="2" eb="4">
      <t>カイシャ</t>
    </rPh>
    <rPh sb="5" eb="7">
      <t>モクレン</t>
    </rPh>
    <phoneticPr fontId="2"/>
  </si>
  <si>
    <t>渡島・檜山地方税滞納整理機構</t>
    <rPh sb="0" eb="2">
      <t>オシマ</t>
    </rPh>
    <rPh sb="3" eb="5">
      <t>ヒヤマ</t>
    </rPh>
    <rPh sb="5" eb="7">
      <t>チホウ</t>
    </rPh>
    <rPh sb="7" eb="8">
      <t>ゼイ</t>
    </rPh>
    <rPh sb="8" eb="10">
      <t>タイノウ</t>
    </rPh>
    <rPh sb="10" eb="12">
      <t>セイリ</t>
    </rPh>
    <rPh sb="12" eb="14">
      <t>キコウ</t>
    </rPh>
    <phoneticPr fontId="2"/>
  </si>
  <si>
    <t>-</t>
    <phoneticPr fontId="2"/>
  </si>
  <si>
    <t>渡島廃棄物処理広域連合</t>
    <rPh sb="0" eb="2">
      <t>オシマ</t>
    </rPh>
    <rPh sb="2" eb="5">
      <t>ハイキブツ</t>
    </rPh>
    <rPh sb="5" eb="7">
      <t>ショリ</t>
    </rPh>
    <rPh sb="7" eb="9">
      <t>コウイキ</t>
    </rPh>
    <rPh sb="9" eb="11">
      <t>レンゴウ</t>
    </rPh>
    <phoneticPr fontId="2"/>
  </si>
  <si>
    <t>南部檜山衛生処理組合</t>
    <rPh sb="0" eb="2">
      <t>ナンブ</t>
    </rPh>
    <rPh sb="2" eb="4">
      <t>ヒヤマ</t>
    </rPh>
    <rPh sb="4" eb="6">
      <t>エイセイ</t>
    </rPh>
    <rPh sb="6" eb="8">
      <t>ショリ</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</si>
  <si>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</si>
  <si>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</si>
  <si>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</si>
  <si>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令和２年度の将来負担比率については１６．８％であり、前年度と比較し１６．８％悪化している。また、類似団体内平均と比較しても６．６％上回っている。令和２年度は、新規発行した地方債や公営企業債等繰入見込額の増加のほか、会計年度を超える基金繰替運用を充当可能基金より除いて算定したことが主な要因である。有形固定資産減価償却率は類似団体平均と比較して１．０％下回っているものの、昨年度比較で１．４％上昇している。今後も公共施設の老朽化に伴い比率の上昇が予想されるため、公共施設の更新・統廃合・長寿命化の計画的な実施、地方債の抑制や歳出の削減、基金運用の適正化に努める。
</t>
    <rPh sb="26" eb="28">
      <t>ゼンネン</t>
    </rPh>
    <rPh sb="28" eb="29">
      <t>ド</t>
    </rPh>
    <rPh sb="30" eb="32">
      <t>ヒカク</t>
    </rPh>
    <rPh sb="38" eb="40">
      <t>アッカ</t>
    </rPh>
    <rPh sb="48" eb="53">
      <t>ルイジダンタイナイ</t>
    </rPh>
    <rPh sb="53" eb="55">
      <t>ヘイキン</t>
    </rPh>
    <rPh sb="56" eb="58">
      <t>ヒカク</t>
    </rPh>
    <rPh sb="65" eb="67">
      <t>ウワマワ</t>
    </rPh>
    <rPh sb="89" eb="95">
      <t>コウエイキギョウサイトウ</t>
    </rPh>
    <rPh sb="95" eb="100">
      <t>クリイレミコミガク</t>
    </rPh>
    <rPh sb="101" eb="103">
      <t>ゾウカ</t>
    </rPh>
    <rPh sb="107" eb="111">
      <t>カイケイネンド</t>
    </rPh>
    <rPh sb="112" eb="113">
      <t>コ</t>
    </rPh>
    <rPh sb="115" eb="119">
      <t>キキンクリカ</t>
    </rPh>
    <rPh sb="119" eb="121">
      <t>ウンヨウ</t>
    </rPh>
    <rPh sb="122" eb="128">
      <t>ジュウトウカノウキキン</t>
    </rPh>
    <rPh sb="130" eb="131">
      <t>ノゾ</t>
    </rPh>
    <rPh sb="133" eb="135">
      <t>サンテイ</t>
    </rPh>
    <rPh sb="140" eb="141">
      <t>オモ</t>
    </rPh>
    <rPh sb="142" eb="144">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</si>
  <si>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</si>
  <si>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</si>
  <si>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</si>
  <si>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</si>
  <si>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</si>
  <si>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</si>
  <si>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の将来負担比率については１６．８％であり、前年度と比較し１６．８％悪化している。また、類似団体内平均と比較しても６．６％上回っている。令和２年度は、新規発行した地方債や公営企業債等繰入見込額の増加のほか、会計年度を超える基金繰替運用を充当可能基金より除いて算定したことが主な要因である。実質公債費比率については１１．４％であり前年度と比較して１．０％悪化している。元利償還金や一部事務組合等の起債に充てられたと認められる負担金が増加したことが主な要因である。今後も地方債の抑制や基金の運用の適正化を進め、比率増加を抑制するような財政運営に努める。</t>
    <rPh sb="148" eb="155">
      <t>ジッシツコウサイヒヒリツ</t>
    </rPh>
    <rPh sb="168" eb="171">
      <t>ゼンネンド</t>
    </rPh>
    <rPh sb="172" eb="174">
      <t>ヒカク</t>
    </rPh>
    <rPh sb="180" eb="182">
      <t>アッカ</t>
    </rPh>
    <rPh sb="193" eb="195">
      <t>イチブ</t>
    </rPh>
    <rPh sb="195" eb="199">
      <t>ジムクミアイ</t>
    </rPh>
    <rPh sb="199" eb="200">
      <t>トウ</t>
    </rPh>
    <rPh sb="201" eb="203">
      <t>キサイ</t>
    </rPh>
    <rPh sb="204" eb="205">
      <t>ア</t>
    </rPh>
    <rPh sb="210" eb="211">
      <t>ミト</t>
    </rPh>
    <rPh sb="215" eb="218">
      <t>フタンキン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</si>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</sst>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5794-4322-BF1B-365C1EB09B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123606</c:v>
                </c:pt>
                <c:pt idx="1">
                  <c:v>89342</c:v>
                </c:pt>
                <c:pt idx="2">
                  <c:v>103660</c:v>
                </c:pt>
                <c:pt idx="3">
                  <c:v>165032</c:v>
                </c:pt>
                <c:pt idx="4">
                  <c:v>355970</c:v>
                </c:pt>
              </c:numCache>
            </c:numRef>
          </c:val>
          <c:smooth val="0"/>
          <c:extLst>
            <c:ext xmlns:c16="http://schemas.microsoft.com/office/drawing/2014/chart" uri="{C3380CC4-5D6E-409C-BE32-E72D297353CC}">
              <c16:uniqueId val="{00000001-5794-4322-BF1B-365C1EB09B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8.3699999999999992</c:v>
                </c:pt>
                <c:pt idx="1">
                  <c:v>6.36</c:v>
                </c:pt>
                <c:pt idx="2">
                  <c:v>7.74</c:v>
                </c:pt>
                <c:pt idx="3">
                  <c:v>3.3</c:v>
                </c:pt>
                <c:pt idx="4">
                  <c:v>5.0999999999999996</c:v>
                </c:pt>
              </c:numCache>
            </c:numRef>
          </c:val>
          <c:extLst>
            <c:ext xmlns:c16="http://schemas.microsoft.com/office/drawing/2014/chart" uri="{C3380CC4-5D6E-409C-BE32-E72D297353CC}">
              <c16:uniqueId val="{00000000-FB09-4CC8-A61E-2E5D2F6B1A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20.5</c:v>
                </c:pt>
                <c:pt idx="1">
                  <c:v>13.49</c:v>
                </c:pt>
                <c:pt idx="2">
                  <c:v>13.26</c:v>
                </c:pt>
                <c:pt idx="3">
                  <c:v>16.649999999999999</c:v>
                </c:pt>
                <c:pt idx="4">
                  <c:v>13.2</c:v>
                </c:pt>
              </c:numCache>
            </c:numRef>
          </c:val>
          <c:extLst>
            <c:ext xmlns:c16="http://schemas.microsoft.com/office/drawing/2014/chart" uri="{C3380CC4-5D6E-409C-BE32-E72D297353CC}">
              <c16:uniqueId val="{00000001-FB09-4CC8-A61E-2E5D2F6B1A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-7.27</c:v>
                </c:pt>
                <c:pt idx="1">
                  <c:v>-16.16</c:v>
                </c:pt>
                <c:pt idx="2">
                  <c:v>-4.57</c:v>
                </c:pt>
                <c:pt idx="3">
                  <c:v>-7.44</c:v>
                </c:pt>
                <c:pt idx="4">
                  <c:v>-3.21</c:v>
                </c:pt>
              </c:numCache>
            </c:numRef>
          </c:val>
          <c:smooth val="0"/>
          <c:extLst>
            <c:ext xmlns:c16="http://schemas.microsoft.com/office/drawing/2014/chart" uri="{C3380CC4-5D6E-409C-BE32-E72D297353CC}">
              <c16:uniqueId val="{00000002-FB09-4CC8-A61E-2E5D2F6B1A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09C-43F5-96C4-302A47E810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9C-43F5-96C4-302A47E810C3}"/>
            </c:ext>
          </c:extLst>
        </c:ser>
        <c:ser>
          <c:idx val="2"/>
          <c:order val="2"/>
          <c:tx>
            <c:strRef>
              <c:f>データシート!$A$29</c:f>
              <c:strCache>
                <c:ptCount val="1"/>
                <c:pt idx="0">
                  <c:v>八雲町熊石地域簡易水道事業特別会計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09C-43F5-96C4-302A47E810C3}"/>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3-E09C-43F5-96C4-302A47E810C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0.01</c:v>
                </c:pt>
                <c:pt idx="1">
                  <c:v>#N/A</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E09C-43F5-96C4-302A47E810C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0.69</c:v>
                </c:pt>
                <c:pt idx="1">
                  <c:v>#N/A</c:v>
                </c:pt>
                <c:pt idx="2">
                  <c:v>0.59</c:v>
                </c:pt>
                <c:pt idx="3">
                  <c:v>#N/A</c:v>
                </c:pt>
                <c:pt idx="4">
                  <c:v>#N/A</c:v>
                </c:pt>
                <c:pt idx="5">
                  <c:v>0.48</c:v>
                </c:pt>
                <c:pt idx="6">
                  <c:v>#N/A</c:v>
                </c:pt>
                <c:pt idx="7">
                  <c:v>0.56000000000000005</c:v>
                </c:pt>
                <c:pt idx="8">
                  <c:v>#N/A</c:v>
                </c:pt>
                <c:pt idx="9">
                  <c:v>0.44</c:v>
                </c:pt>
              </c:numCache>
            </c:numRef>
          </c:val>
          <c:extLst>
            <c:ext xmlns:c16="http://schemas.microsoft.com/office/drawing/2014/chart" uri="{C3380CC4-5D6E-409C-BE32-E72D297353CC}">
              <c16:uniqueId val="{00000005-E09C-43F5-96C4-302A47E810C3}"/>
            </c:ext>
          </c:extLst>
        </c:ser>
        <c:ser>
          <c:idx val="6"/>
          <c:order val="6"/>
          <c:tx>
            <c:strRef>
              <c:f>データシート!$A$33</c:f>
              <c:strCache>
                <c:ptCount val="1"/>
                <c:pt idx="0">
                  <c:v>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0.25</c:v>
                </c:pt>
                <c:pt idx="4">
                  <c:v>#N/A</c:v>
                </c:pt>
                <c:pt idx="5">
                  <c:v>0.68</c:v>
                </c:pt>
                <c:pt idx="6">
                  <c:v>#N/A</c:v>
                </c:pt>
                <c:pt idx="7">
                  <c:v>0.65</c:v>
                </c:pt>
                <c:pt idx="8">
                  <c:v>#N/A</c:v>
                </c:pt>
                <c:pt idx="9">
                  <c:v>0.52</c:v>
                </c:pt>
              </c:numCache>
            </c:numRef>
          </c:val>
          <c:extLst>
            <c:ext xmlns:c16="http://schemas.microsoft.com/office/drawing/2014/chart" uri="{C3380CC4-5D6E-409C-BE32-E72D297353CC}">
              <c16:uniqueId val="{00000006-E09C-43F5-96C4-302A47E810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8.3699999999999992</c:v>
                </c:pt>
                <c:pt idx="2">
                  <c:v>#N/A</c:v>
                </c:pt>
                <c:pt idx="3">
                  <c:v>6.36</c:v>
                </c:pt>
                <c:pt idx="4">
                  <c:v>#N/A</c:v>
                </c:pt>
                <c:pt idx="5">
                  <c:v>7.73</c:v>
                </c:pt>
                <c:pt idx="6">
                  <c:v>#N/A</c:v>
                </c:pt>
                <c:pt idx="7">
                  <c:v>3.3</c:v>
                </c:pt>
                <c:pt idx="8">
                  <c:v>#N/A</c:v>
                </c:pt>
                <c:pt idx="9">
                  <c:v>5.09</c:v>
                </c:pt>
              </c:numCache>
            </c:numRef>
          </c:val>
          <c:extLst>
            <c:ext xmlns:c16="http://schemas.microsoft.com/office/drawing/2014/chart" uri="{C3380CC4-5D6E-409C-BE32-E72D297353CC}">
              <c16:uniqueId val="{00000007-E09C-43F5-96C4-302A47E810C3}"/>
            </c:ext>
          </c:extLst>
        </c:ser>
        <c:ser>
          <c:idx val="8"/>
          <c:order val="8"/>
          <c:tx>
            <c:strRef>
              <c:f>データシート!$A$35</c:f>
              <c:strCache>
                <c:ptCount val="1"/>
                <c:pt idx="0">
                  <c:v>八雲町水道事業会計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5.81</c:v>
                </c:pt>
                <c:pt idx="2">
                  <c:v>#N/A</c:v>
                </c:pt>
                <c:pt idx="3">
                  <c:v>5.9</c:v>
                </c:pt>
                <c:pt idx="4">
                  <c:v>#N/A</c:v>
                </c:pt>
                <c:pt idx="5">
                  <c:v>6.45</c:v>
                </c:pt>
                <c:pt idx="6">
                  <c:v>#N/A</c:v>
                </c:pt>
                <c:pt idx="7">
                  <c:v>6.66</c:v>
                </c:pt>
                <c:pt idx="8">
                  <c:v>#N/A</c:v>
                </c:pt>
                <c:pt idx="9">
                  <c:v>6.68</c:v>
                </c:pt>
              </c:numCache>
            </c:numRef>
          </c:val>
          <c:extLst>
            <c:ext xmlns:c16="http://schemas.microsoft.com/office/drawing/2014/chart" uri="{C3380CC4-5D6E-409C-BE32-E72D297353CC}">
              <c16:uniqueId val="{00000008-E09C-43F5-96C4-302A47E810C3}"/>
            </c:ext>
          </c:extLst>
        </c:ser>
        <c:ser>
          <c:idx val="9"/>
          <c:order val="9"/>
          <c:tx>
            <c:strRef>
              <c:f>データシート!$A$36</c:f>
              <c:strCache>
                <c:ptCount val="1"/>
                <c:pt idx="0">
                  <c:v>八雲町病院事業会計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9.59</c:v>
                </c:pt>
                <c:pt idx="2">
                  <c:v>#N/A</c:v>
                </c:pt>
                <c:pt idx="3">
                  <c:v>5.77</c:v>
                </c:pt>
                <c:pt idx="4">
                  <c:v>#N/A</c:v>
                </c:pt>
                <c:pt idx="5">
                  <c:v>3.41</c:v>
                </c:pt>
                <c:pt idx="6">
                  <c:v>#N/A</c:v>
                </c:pt>
                <c:pt idx="7">
                  <c:v>4.5999999999999996</c:v>
                </c:pt>
                <c:pt idx="8">
                  <c:v>#N/A</c:v>
                </c:pt>
                <c:pt idx="9">
                  <c:v>11.11</c:v>
                </c:pt>
              </c:numCache>
            </c:numRef>
          </c:val>
          <c:extLst>
            <c:ext xmlns:c16="http://schemas.microsoft.com/office/drawing/2014/chart" uri="{C3380CC4-5D6E-409C-BE32-E72D297353CC}">
              <c16:uniqueId val="{00000009-E09C-43F5-96C4-302A47E810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1393</c:v>
                </c:pt>
                <c:pt idx="5">
                  <c:v>1413</c:v>
                </c:pt>
                <c:pt idx="8">
                  <c:v>1425</c:v>
                </c:pt>
                <c:pt idx="11">
                  <c:v>1463</c:v>
                </c:pt>
                <c:pt idx="14">
                  <c:v>1510</c:v>
                </c:pt>
              </c:numCache>
            </c:numRef>
          </c:val>
          <c:extLst>
            <c:ext xmlns:c16="http://schemas.microsoft.com/office/drawing/2014/chart" uri="{C3380CC4-5D6E-409C-BE32-E72D297353CC}">
              <c16:uniqueId val="{00000000-BFED-4F67-A8D8-28C1012520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ED-4F67-A8D8-28C1012520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11</c:v>
                </c:pt>
                <c:pt idx="6">
                  <c:v>11</c:v>
                </c:pt>
                <c:pt idx="9">
                  <c:v>8</c:v>
                </c:pt>
                <c:pt idx="12">
                  <c:v>6</c:v>
                </c:pt>
              </c:numCache>
            </c:numRef>
          </c:val>
          <c:extLst>
            <c:ext xmlns:c16="http://schemas.microsoft.com/office/drawing/2014/chart" uri="{C3380CC4-5D6E-409C-BE32-E72D297353CC}">
              <c16:uniqueId val="{00000002-BFED-4F67-A8D8-28C1012520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37</c:v>
                </c:pt>
                <c:pt idx="6">
                  <c:v>1</c:v>
                </c:pt>
                <c:pt idx="9">
                  <c:v>1</c:v>
                </c:pt>
                <c:pt idx="12">
                  <c:v>13</c:v>
                </c:pt>
              </c:numCache>
            </c:numRef>
          </c:val>
          <c:extLst>
            <c:ext xmlns:c16="http://schemas.microsoft.com/office/drawing/2014/chart" uri="{C3380CC4-5D6E-409C-BE32-E72D297353CC}">
              <c16:uniqueId val="{00000003-BFED-4F67-A8D8-28C1012520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609</c:v>
                </c:pt>
                <c:pt idx="3">
                  <c:v>644</c:v>
                </c:pt>
                <c:pt idx="6">
                  <c:v>636</c:v>
                </c:pt>
                <c:pt idx="9">
                  <c:v>839</c:v>
                </c:pt>
                <c:pt idx="12">
                  <c:v>817</c:v>
                </c:pt>
              </c:numCache>
            </c:numRef>
          </c:val>
          <c:extLst>
            <c:ext xmlns:c16="http://schemas.microsoft.com/office/drawing/2014/chart" uri="{C3380CC4-5D6E-409C-BE32-E72D297353CC}">
              <c16:uniqueId val="{00000004-BFED-4F67-A8D8-28C1012520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ED-4F67-A8D8-28C1012520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ED-4F67-A8D8-28C1012520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1287</c:v>
                </c:pt>
                <c:pt idx="3">
                  <c:v>1313</c:v>
                </c:pt>
                <c:pt idx="6">
                  <c:v>1386</c:v>
                </c:pt>
                <c:pt idx="9">
                  <c:v>1427</c:v>
                </c:pt>
                <c:pt idx="12">
                  <c:v>1459</c:v>
                </c:pt>
              </c:numCache>
            </c:numRef>
          </c:val>
          <c:extLst>
            <c:ext xmlns:c16="http://schemas.microsoft.com/office/drawing/2014/chart" uri="{C3380CC4-5D6E-409C-BE32-E72D297353CC}">
              <c16:uniqueId val="{00000007-BFED-4F67-A8D8-28C1012520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566</c:v>
                </c:pt>
                <c:pt idx="2">
                  <c:v>#N/A</c:v>
                </c:pt>
                <c:pt idx="3">
                  <c:v>#N/A</c:v>
                </c:pt>
                <c:pt idx="4">
                  <c:v>592</c:v>
                </c:pt>
                <c:pt idx="5">
                  <c:v>#N/A</c:v>
                </c:pt>
                <c:pt idx="6">
                  <c:v>#N/A</c:v>
                </c:pt>
                <c:pt idx="7">
                  <c:v>609</c:v>
                </c:pt>
                <c:pt idx="8">
                  <c:v>#N/A</c:v>
                </c:pt>
                <c:pt idx="9">
                  <c:v>#N/A</c:v>
                </c:pt>
                <c:pt idx="10">
                  <c:v>812</c:v>
                </c:pt>
                <c:pt idx="11">
                  <c:v>#N/A</c:v>
                </c:pt>
                <c:pt idx="12">
                  <c:v>#N/A</c:v>
                </c:pt>
                <c:pt idx="13">
                  <c:v>785</c:v>
                </c:pt>
                <c:pt idx="14">
                  <c:v>#N/A</c:v>
                </c:pt>
              </c:numCache>
            </c:numRef>
          </c:val>
          <c:smooth val="0"/>
          <c:extLst>
            <c:ext xmlns:c16="http://schemas.microsoft.com/office/drawing/2014/chart" uri="{C3380CC4-5D6E-409C-BE32-E72D297353CC}">
              <c16:uniqueId val="{00000008-BFED-4F67-A8D8-28C1012520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15888</c:v>
                </c:pt>
                <c:pt idx="5">
                  <c:v>15650</c:v>
                </c:pt>
                <c:pt idx="8">
                  <c:v>15255</c:v>
                </c:pt>
                <c:pt idx="11">
                  <c:v>15566</c:v>
                </c:pt>
                <c:pt idx="14">
                  <c:v>16223</c:v>
                </c:pt>
              </c:numCache>
            </c:numRef>
          </c:val>
          <c:extLst>
            <c:ext xmlns:c16="http://schemas.microsoft.com/office/drawing/2014/chart" uri="{C3380CC4-5D6E-409C-BE32-E72D297353CC}">
              <c16:uniqueId val="{00000000-0373-45F4-BEB3-FD60695DAC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521</c:v>
                </c:pt>
                <c:pt idx="5">
                  <c:v>458</c:v>
                </c:pt>
                <c:pt idx="8">
                  <c:v>406</c:v>
                </c:pt>
                <c:pt idx="11">
                  <c:v>344</c:v>
                </c:pt>
                <c:pt idx="14">
                  <c:v>295</c:v>
                </c:pt>
              </c:numCache>
            </c:numRef>
          </c:val>
          <c:extLst>
            <c:ext xmlns:c16="http://schemas.microsoft.com/office/drawing/2014/chart" uri="{C3380CC4-5D6E-409C-BE32-E72D297353CC}">
              <c16:uniqueId val="{00000001-0373-45F4-BEB3-FD60695DAC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4987</c:v>
                </c:pt>
                <c:pt idx="5">
                  <c:v>5861</c:v>
                </c:pt>
                <c:pt idx="8">
                  <c:v>6436</c:v>
                </c:pt>
                <c:pt idx="11">
                  <c:v>6578</c:v>
                </c:pt>
                <c:pt idx="14">
                  <c:v>6324</c:v>
                </c:pt>
              </c:numCache>
            </c:numRef>
          </c:val>
          <c:extLst>
            <c:ext xmlns:c16="http://schemas.microsoft.com/office/drawing/2014/chart" uri="{C3380CC4-5D6E-409C-BE32-E72D297353CC}">
              <c16:uniqueId val="{00000002-0373-45F4-BEB3-FD60695DAC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73-45F4-BEB3-FD60695DAC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73-45F4-BEB3-FD60695DAC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73-45F4-BEB3-FD60695DAC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1070</c:v>
                </c:pt>
                <c:pt idx="3">
                  <c:v>980</c:v>
                </c:pt>
                <c:pt idx="6">
                  <c:v>898</c:v>
                </c:pt>
                <c:pt idx="9">
                  <c:v>818</c:v>
                </c:pt>
                <c:pt idx="12">
                  <c:v>771</c:v>
                </c:pt>
              </c:numCache>
            </c:numRef>
          </c:val>
          <c:extLst>
            <c:ext xmlns:c16="http://schemas.microsoft.com/office/drawing/2014/chart" uri="{C3380CC4-5D6E-409C-BE32-E72D297353CC}">
              <c16:uniqueId val="{00000006-0373-45F4-BEB3-FD60695DAC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c:v>
                </c:pt>
                <c:pt idx="3">
                  <c:v>3</c:v>
                </c:pt>
                <c:pt idx="6">
                  <c:v>30</c:v>
                </c:pt>
                <c:pt idx="9">
                  <c:v>157</c:v>
                </c:pt>
                <c:pt idx="12">
                  <c:v>369</c:v>
                </c:pt>
              </c:numCache>
            </c:numRef>
          </c:val>
          <c:extLst>
            <c:ext xmlns:c16="http://schemas.microsoft.com/office/drawing/2014/chart" uri="{C3380CC4-5D6E-409C-BE32-E72D297353CC}">
              <c16:uniqueId val="{00000007-0373-45F4-BEB3-FD60695DAC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8826</c:v>
                </c:pt>
                <c:pt idx="3">
                  <c:v>8666</c:v>
                </c:pt>
                <c:pt idx="6">
                  <c:v>8042</c:v>
                </c:pt>
                <c:pt idx="9">
                  <c:v>8293</c:v>
                </c:pt>
                <c:pt idx="12">
                  <c:v>8639</c:v>
                </c:pt>
              </c:numCache>
            </c:numRef>
          </c:val>
          <c:extLst>
            <c:ext xmlns:c16="http://schemas.microsoft.com/office/drawing/2014/chart" uri="{C3380CC4-5D6E-409C-BE32-E72D297353CC}">
              <c16:uniqueId val="{00000008-0373-45F4-BEB3-FD60695DAC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58</c:v>
                </c:pt>
                <c:pt idx="3">
                  <c:v>49</c:v>
                </c:pt>
                <c:pt idx="6">
                  <c:v>39</c:v>
                </c:pt>
                <c:pt idx="9">
                  <c:v>7</c:v>
                </c:pt>
                <c:pt idx="12">
                  <c:v>4</c:v>
                </c:pt>
              </c:numCache>
            </c:numRef>
          </c:val>
          <c:extLst>
            <c:ext xmlns:c16="http://schemas.microsoft.com/office/drawing/2014/chart" uri="{C3380CC4-5D6E-409C-BE32-E72D297353CC}">
              <c16:uniqueId val="{00000009-0373-45F4-BEB3-FD60695DAC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13346</c:v>
                </c:pt>
                <c:pt idx="3">
                  <c:v>13000</c:v>
                </c:pt>
                <c:pt idx="6">
                  <c:v>12481</c:v>
                </c:pt>
                <c:pt idx="9">
                  <c:v>12977</c:v>
                </c:pt>
                <c:pt idx="12">
                  <c:v>14157</c:v>
                </c:pt>
              </c:numCache>
            </c:numRef>
          </c:val>
          <c:extLst>
            <c:ext xmlns:c16="http://schemas.microsoft.com/office/drawing/2014/chart" uri="{C3380CC4-5D6E-409C-BE32-E72D297353CC}">
              <c16:uniqueId val="{0000000A-0373-45F4-BEB3-FD60695DAC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1942</c:v>
                </c:pt>
                <c:pt idx="2">
                  <c:v>#N/A</c:v>
                </c:pt>
                <c:pt idx="3">
                  <c:v>#N/A</c:v>
                </c:pt>
                <c:pt idx="4">
                  <c:v>730</c:v>
                </c:pt>
                <c:pt idx="5">
                  <c:v>#N/A</c:v>
                </c:pt>
                <c:pt idx="6">
                  <c:v>#N/A</c:v>
                </c:pt>
                <c:pt idx="7">
                  <c:v>0</c:v>
                </c:pt>
                <c:pt idx="8">
                  <c:v>#N/A</c:v>
                </c:pt>
                <c:pt idx="9">
                  <c:v>#N/A</c:v>
                </c:pt>
                <c:pt idx="10">
                  <c:v>0</c:v>
                </c:pt>
                <c:pt idx="11">
                  <c:v>#N/A</c:v>
                </c:pt>
                <c:pt idx="12">
                  <c:v>#N/A</c:v>
                </c:pt>
                <c:pt idx="13">
                  <c:v>1097</c:v>
                </c:pt>
                <c:pt idx="14">
                  <c:v>#N/A</c:v>
                </c:pt>
              </c:numCache>
            </c:numRef>
          </c:val>
          <c:smooth val="0"/>
          <c:extLst>
            <c:ext xmlns:c16="http://schemas.microsoft.com/office/drawing/2014/chart" uri="{C3380CC4-5D6E-409C-BE32-E72D297353CC}">
              <c16:uniqueId val="{0000000B-0373-45F4-BEB3-FD60695DAC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1026</c:v>
                </c:pt>
                <c:pt idx="1">
                  <c:v>1292</c:v>
                </c:pt>
                <c:pt idx="2">
                  <c:v>1048</c:v>
                </c:pt>
              </c:numCache>
            </c:numRef>
          </c:val>
          <c:extLst>
            <c:ext xmlns:c16="http://schemas.microsoft.com/office/drawing/2014/chart" uri="{C3380CC4-5D6E-409C-BE32-E72D297353CC}">
              <c16:uniqueId val="{00000000-54F1-4F92-8507-5F92A4D1C3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544</c:v>
                </c:pt>
                <c:pt idx="1">
                  <c:v>544</c:v>
                </c:pt>
                <c:pt idx="2">
                  <c:v>753</c:v>
                </c:pt>
              </c:numCache>
            </c:numRef>
          </c:val>
          <c:extLst>
            <c:ext xmlns:c16="http://schemas.microsoft.com/office/drawing/2014/chart" uri="{C3380CC4-5D6E-409C-BE32-E72D297353CC}">
              <c16:uniqueId val="{00000001-54F1-4F92-8507-5F92A4D1C3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7093</c:v>
                </c:pt>
                <c:pt idx="1">
                  <c:v>7963</c:v>
                </c:pt>
                <c:pt idx="2">
                  <c:v>8395</c:v>
                </c:pt>
              </c:numCache>
            </c:numRef>
          </c:val>
          <c:extLst>
            <c:ext xmlns:c16="http://schemas.microsoft.com/office/drawing/2014/chart" uri="{C3380CC4-5D6E-409C-BE32-E72D297353CC}">
              <c16:uniqueId val="{00000002-54F1-4F92-8507-5F92A4D1C3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{8D085B6A-3CD0-4679-A920-1F21DFDDE5A7}</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6F6-4952-A232-9D1A0C4E9E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{8D589DA9-7DAF-4F98-BF38-F50EC4C3429B}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F6-4952-A232-9D1A0C4E9E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{52B1C957-CA18-4066-A9FB-022CBA3264AE}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F6-4952-A232-9D1A0C4E9E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{44AEA196-C37D-43FA-BA3B-60018C056CB5}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F6-4952-A232-9D1A0C4E9E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{B0E514F9-3B0D-4924-84AA-E4E758648632}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F6-4952-A232-9D1A0C4E9E7D}"/>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{82E94CF5-5AB0-4CC5-B813-391B61281C9D}</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6F6-4952-A232-9D1A0C4E9E7D}"/>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{6118BE95-E947-4A34-AE82-5270FB2AE1CB}</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6F6-4952-A232-9D1A0C4E9E7D}"/>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{289247C9-60DE-443D-8C3B-032084D2617B}</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6F6-4952-A232-9D1A0C4E9E7D}"/>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{833B3A2B-9B90-419A-94B0-9D977CCD5D5C}</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6F6-4952-A232-9D1A0C4E9E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53.9</c:v>
                </c:pt>
                <c:pt idx="8">
                  <c:v>55.6</c:v>
                </c:pt>
                <c:pt idx="16">
                  <c:v>57.3</c:v>
                </c:pt>
                <c:pt idx="24">
                  <c:v>58.7</c:v>
                </c:pt>
                <c:pt idx="32">
                  <c:v>60.1</c:v>
                </c:pt>
              </c:numCache>
            </c:numRef>
          </c:xVal>
          <c:yVal>
            <c:numRef>
              <c:f>[1]公会計指標分析・財政指標組合せ分析表!$BP$51:$DC$51</c:f>
              <c:numCache>
                <c:formatCode>General</c:formatCode>
                <c:ptCount val="40"/>
                <c:pt idx="0">
                  <c:v>29.5</c:v>
                </c:pt>
                <c:pt idx="8">
                  <c:v>11.1</c:v>
                </c:pt>
                <c:pt idx="32">
                  <c:v>16.8</c:v>
                </c:pt>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[1]公会計指標分析・財政指標組合せ分析表!$AN$51</c15:sqref>
                        </c15:formulaRef>
                      </c:ext>
                    </c:extLst>
                    <c:strCache>
                      <c:ptCount val="1"/>
                      <c:pt idx="0">
                        <c:v>当該団体値</c:v>
                      </c:pt>
                    </c:strCache>
                  </c:strRef>
                </c15:tx>
              </c15:filteredSeriesTitle>
            </c:ext>
            <c:ext xmlns:c16="http://schemas.microsoft.com/office/drawing/2014/chart" uri="{C3380CC4-5D6E-409C-BE32-E72D297353CC}">
              <c16:uniqueId val="{00000009-06F6-4952-A232-9D1A0C4E9E7D}"/>
            </c:ext>
          </c:extLst>
        </c:ser>
        <c:ser>
          <c:idx val="1"/>
          <c:order val="1"/>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{C08438F2-57FE-49E5-8F1C-C43C624622B6}</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6F6-4952-A232-9D1A0C4E9E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{0DEC7C39-9367-4B4D-AE82-6211F1D9DA38}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F6-4952-A232-9D1A0C4E9E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{5B16A395-4AD6-4027-B484-984F19F0B7D9}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F6-4952-A232-9D1A0C4E9E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{B8910F21-A51D-4E8C-B426-7DD5B8425F18}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F6-4952-A232-9D1A0C4E9E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{DAFD9DCB-B757-440D-85E9-8B1AA429BC66}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F6-4952-A232-9D1A0C4E9E7D}"/>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{F385D9BE-33C7-4558-88AF-5D37D29319B7}</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6F6-4952-A232-9D1A0C4E9E7D}"/>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{8844316E-9A6A-4363-B7C0-63A7209A273C}</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6F6-4952-A232-9D1A0C4E9E7D}"/>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{9129AFCC-88E6-4F29-BD17-901AB977C078}</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6F6-4952-A232-9D1A0C4E9E7D}"/>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{A44B0D45-4A8B-45C5-9091-99253E0A3061}</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6F6-4952-A232-9D1A0C4E9E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56.1</c:v>
                </c:pt>
                <c:pt idx="8">
                  <c:v>58.6</c:v>
                </c:pt>
                <c:pt idx="16">
                  <c:v>59.7</c:v>
                </c:pt>
                <c:pt idx="24">
                  <c:v>60.7</c:v>
                </c:pt>
                <c:pt idx="32">
                  <c:v>61.1</c:v>
                </c:pt>
              </c:numCache>
            </c:numRef>
          </c:xVal>
          <c:yVal>
            <c:numRef>
              <c:f>[1]公会計指標分析・財政指標組合せ分析表!$BP$55:$DC$55</c:f>
              <c:numCache>
                <c:formatCode>General</c:formatCode>
                <c:ptCount val="40"/>
                <c:pt idx="0">
                  <c:v>24</c:v>
                </c:pt>
                <c:pt idx="8">
                  <c:v>19.8</c:v>
                </c:pt>
                <c:pt idx="16">
                  <c:v>19.8</c:v>
                </c:pt>
                <c:pt idx="24">
                  <c:v>20</c:v>
                </c:pt>
                <c:pt idx="32">
                  <c:v>10.199999999999999</c:v>
                </c:pt>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[1]公会計指標分析・財政指標組合せ分析表!$AN$55</c15:sqref>
                        </c15:formulaRef>
                      </c:ext>
                    </c:extLst>
                    <c:strCache>
                      <c:ptCount val="1"/>
                      <c:pt idx="0">
                        <c:v>類似団体内平均値</c:v>
                      </c:pt>
                    </c:strCache>
                  </c:strRef>
                </c15:tx>
              </c15:filteredSeriesTitle>
            </c:ext>
            <c:ext xmlns:c16="http://schemas.microsoft.com/office/drawing/2014/chart" uri="{C3380CC4-5D6E-409C-BE32-E72D297353CC}">
              <c16:uniqueId val="{00000013-06F6-4952-A232-9D1A0C4E9E7D}"/>
            </c:ext>
          </c:extLst>
        </c:ser>
        <c:dLbls>
          <c:showLegendKey val="0"/>
          <c:showVal val="1"/>
          <c:showCatName val="0"/>
          <c:showSerName val="0"/>
          <c:showPercent val="0"/>
          <c:showBubbleSize val="0"/>
        </c:dLbls>
        <c:axId val="46179840"/>
        <c:axId val="46181760"/>
      </c:scatterChart>
      <c:valAx>
        <c:axId val="46179840"/>
        <c:scaling>
          <c:orientation val="maxMin"/>
          <c:max val="62"/>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{E3BBDD8C-311E-443E-9880-72C023E6F9C7}</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52B-458B-8A79-B6E2B15877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{84524B29-B3DF-4859-9B19-2F7D15A487E6}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2B-458B-8A79-B6E2B15877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{4115936C-91FC-43D5-A34B-21E7CDDB4993}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2B-458B-8A79-B6E2B15877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{2DD803C2-FFD4-4C67-AFDE-93AD25ABD072}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2B-458B-8A79-B6E2B15877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{5FBD9D8C-0FBE-4200-A474-C8DCD62F3AA8}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2B-458B-8A79-B6E2B1587714}"/>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{1E33C1D8-FCF5-4DB8-A330-315DC3129791}</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52B-458B-8A79-B6E2B1587714}"/>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{0996A4C0-2BD8-4FEE-AC96-7D1A87CFAA1C}</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52B-458B-8A79-B6E2B1587714}"/>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{0E1BCFBE-01FC-4ADF-8A0F-FE46573A49E4}</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52B-458B-8A79-B6E2B1587714}"/>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{D04BAE3D-D3FA-47A2-9655-F1807503EB0B}</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52B-458B-8A79-B6E2B15877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9.1999999999999993</c:v>
                </c:pt>
                <c:pt idx="8">
                  <c:v>9.1</c:v>
                </c:pt>
                <c:pt idx="16">
                  <c:v>9</c:v>
                </c:pt>
                <c:pt idx="24">
                  <c:v>10.4</c:v>
                </c:pt>
                <c:pt idx="32">
                  <c:v>11.4</c:v>
                </c:pt>
              </c:numCache>
            </c:numRef>
          </c:xVal>
          <c:yVal>
            <c:numRef>
              <c:f>[1]公会計指標分析・財政指標組合せ分析表!$BP$73:$DC$73</c:f>
              <c:numCache>
                <c:formatCode>General</c:formatCode>
                <c:ptCount val="40"/>
                <c:pt idx="0">
                  <c:v>29.5</c:v>
                </c:pt>
                <c:pt idx="8">
                  <c:v>11.1</c:v>
                </c:pt>
                <c:pt idx="32">
                  <c:v>16.8</c:v>
                </c:pt>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[1]公会計指標分析・財政指標組合せ分析表!$AN$73</c15:sqref>
                        </c15:formulaRef>
                      </c:ext>
                    </c:extLst>
                    <c:strCache>
                      <c:ptCount val="1"/>
                      <c:pt idx="0">
                        <c:v>当該団体値</c:v>
                      </c:pt>
                    </c:strCache>
                  </c:strRef>
                </c15:tx>
              </c15:filteredSeriesTitle>
            </c:ext>
            <c:ext xmlns:c16="http://schemas.microsoft.com/office/drawing/2014/chart" uri="{C3380CC4-5D6E-409C-BE32-E72D297353CC}">
              <c16:uniqueId val="{00000009-452B-458B-8A79-B6E2B1587714}"/>
            </c:ext>
          </c:extLst>
        </c:ser>
        <c:ser>
          <c:idx val="1"/>
          <c:order val="1"/>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{83D6DBB2-82D7-42D6-A5AB-B56EA4E9854B}</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52B-458B-8A79-B6E2B15877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{866841DD-FD54-484A-9327-CF021A242CCA}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2B-458B-8A79-B6E2B15877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{74611518-43AE-4515-BF2E-8C6AAA3FC530}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2B-458B-8A79-B6E2B15877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{A2D747C6-08E0-404D-9B4B-DD504A33AD72}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2B-458B-8A79-B6E2B15877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{A8A6A514-3775-454A-8635-9DB46602578D}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2B-458B-8A79-B6E2B1587714}"/>
                </c:ext>
              </c:extLst>
            </c:dLbl>
            <c:dLbl>
              <c:idx val="8"/>
              <c:layout>
                <c:manualLayout>
                  <c:x val="0"/>
                  <c:y val="-3.6384680668015153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{A0093318-363B-449E-B90C-35714A5AF18B}</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52B-458B-8A79-B6E2B1587714}"/>
                </c:ext>
              </c:extLst>
            </c:dLbl>
            <c:dLbl>
              <c:idx val="16"/>
              <c:layout>
                <c:manualLayout>
                  <c:x val="0"/>
                  <c:y val="3.9061392266767678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{3ADB3496-6E0B-4009-99B6-223AA3554C86}</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52B-458B-8A79-B6E2B1587714}"/>
                </c:ext>
              </c:extLst>
            </c:dLbl>
            <c:dLbl>
              <c:idx val="24"/>
              <c:layout>
                <c:manualLayout>
                  <c:x val="0"/>
                  <c:y val="-2.6758553798290688E-3"/>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{3B8D1520-A5EB-4DE0-B17E-776B6264B07C}</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52B-458B-8A79-B6E2B1587714}"/>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{858DD29F-EE65-4818-9F9C-ADD4C910DAF8}</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52B-458B-8A79-B6E2B15877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8">
                  <c:v>8.9</c:v>
                </c:pt>
                <c:pt idx="16">
                  <c:v>8.8000000000000007</c:v>
                </c:pt>
                <c:pt idx="24">
                  <c:v>8.9</c:v>
                </c:pt>
                <c:pt idx="32">
                  <c:v>8.6999999999999993</c:v>
                </c:pt>
              </c:numCache>
            </c:numRef>
          </c:xVal>
          <c:yVal>
            <c:numRef>
              <c:f>[1]公会計指標分析・財政指標組合せ分析表!$BP$77:$DC$77</c:f>
              <c:numCache>
                <c:formatCode>General</c:formatCode>
                <c:ptCount val="40"/>
                <c:pt idx="0">
                  <c:v>24</c:v>
                </c:pt>
                <c:pt idx="8">
                  <c:v>19.8</c:v>
                </c:pt>
                <c:pt idx="16">
                  <c:v>19.8</c:v>
                </c:pt>
                <c:pt idx="24">
                  <c:v>20</c:v>
                </c:pt>
                <c:pt idx="32">
                  <c:v>10.199999999999999</c:v>
                </c:pt>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[1]公会計指標分析・財政指標組合せ分析表!$AN$77</c15:sqref>
                        </c15:formulaRef>
                      </c:ext>
                    </c:extLst>
                    <c:strCache>
                      <c:ptCount val="1"/>
                      <c:pt idx="0">
                        <c:v>類似団体内平均値</c:v>
                      </c:pt>
                    </c:strCache>
                  </c:strRef>
                </c15:tx>
              </c15:filteredSeriesTitle>
            </c:ext>
            <c:ext xmlns:c16="http://schemas.microsoft.com/office/drawing/2014/chart" uri="{C3380CC4-5D6E-409C-BE32-E72D297353CC}">
              <c16:uniqueId val="{00000013-452B-458B-8A79-B6E2B1587714}"/>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１１．４％であり、昨年度と比較し１．０ポイント悪化している。その要因は元利償還金や一部事務組合等の起債に充てたと認められる負担金が増加しているためであり、また、実質公債費率は３箇年の平均から算出され、昨年算出において使用した</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年度決算数値は単年度では低率であり、</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決算数値では除外されたためである。</a:t>
          </a:r>
        </a:p>
        <a:p>
          <a:r>
            <a:rPr kumimoji="1" lang="ja-JP" altLang="en-US" sz="1300">
              <a:latin typeface="ＭＳ ゴシック" pitchFamily="49" charset="-128"/>
              <a:ea typeface="ＭＳ ゴシック" pitchFamily="49" charset="-128"/>
            </a:rPr>
            <a:t>　臨時財政対策債や過疎対策事業債等の算入公債費により、財政運営に有利な地方債の発行に限定する状況であり、実質公債費比率の分子となる額は前年度と比較し減少している。今後も起債抑制策により、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満期一括償還地方債の償還の財源として積み立てていない。</a:t>
          </a:r>
        </a:p>
        <a:p>
          <a:r>
            <a:rPr kumimoji="1" lang="ja-JP" altLang="en-US" sz="1000">
              <a:latin typeface="ＭＳ ゴシック" pitchFamily="49" charset="-128"/>
              <a:ea typeface="ＭＳ ゴシック" pitchFamily="49" charset="-128"/>
            </a:rPr>
            <a:t>今後の地方債償還の増大を見込み、基金積立も検討していく必要がある。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将来負担比率の分子となる額については、退職手当負担見込額が減少となったものの、一般会計等に係る地方債の現在高や公営企業債等繰入見込額の増、充当可能基金の減により増加となった。</a:t>
          </a:r>
        </a:p>
        <a:p>
          <a:r>
            <a:rPr kumimoji="1" lang="ja-JP" altLang="en-US" sz="1300">
              <a:latin typeface="ＭＳ ゴシック" pitchFamily="49" charset="-128"/>
              <a:ea typeface="ＭＳ ゴシック" pitchFamily="49" charset="-128"/>
            </a:rPr>
            <a:t>　今後も地方債の抑制や基金の運用の適正化に努め、比率増加を抑制するよう財政運営に努める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北海道八雲町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般財源確保のため減少。減債基金については、令和２年度に実施した大型事業及び今後予定している大型事業の元金償還を見据え増加。ふるさと応援基金の増加により、基金全体として増加基調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や、各公共施設の老朽化に伴う改修・改築事業費の発生、維持補修費の増嵩等、基金繰り入れを通じた財源確保の必要性が増していくものと想定される。今後も町財政の状況に応じた繰り入れ・積み立てを検討し、適切な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八雲町を愛し、応援しようとする人々から広く寄附金を募り、指定された事業を行うことによって当該寄附者の思いを実現化し、多様な人々の参画による個性豊かな活気あふれ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・地域振興基金：八雲町民の連帯の強化及び地域振興に資する事業。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・まちづくり振興基金：個性的、魅力的な地域づくり事業。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・ふるさと振興基金：創造的かつ戦略的な地域振興事業。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・ふるさと応援基金は、ふるさと応援寄附金の全国的な伸長により、当町への寄附額も平成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年度から伸長している。受領した寄附金は寄附時に指定された事業に充当するために一旦積み立てるため、基金残高が増加した。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・公共施設整備基金は、将来の公共施設整備のため、土地売払収入や立木売払収入を財源として積み立てを実施したため、基金残高が増加した。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者指定の各種事業に充当し活気あふれるまちづくりに資することができるよう、ふるさと応援寄付金の奨励事業を推進し自主財源の確保に努めるとともに、町財政の状況に応じた繰り入れ・積み立てを検討し、適切な運営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・公共施設整備基金は、公共施設の老朽化にともない、改修・改築等事業費の増嵩が見込まれるため、中長期的には減少基調となることが想定される。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ふるさと応援寄附金奨励事業や病院事業会計繰出金等の事業費伸長に伴う一般財源確保のため繰入を実施したことから残高が減少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人口減少による税収減、主幹産業である一次産業の不調などにより、一般財源の確保が必要となることから、今後も繰り入れの実施により基金残高は減少基調となることが想定される。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令和２年度に実施した大型事業及び今後予定している大型事業の元金償還を見据え増加。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今後も町財政の状況に応じた繰り入れ・積み立てを検討し、適切な運営を行っていく。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15,673
15,418
956.08
21,647,805
21,146,116
404,690
7,939,735
14,157,067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６０．１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％であり、類似団体平均と比較して１．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昨年度比較で１．４％上昇している。今後も公共施設の老朽化に伴い比率の上昇が予想されるため、長期的な視点による公共施設の更新・統廃合・長寿命化の計画的な実施により、財政負担の軽減・平準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7" name="直線コネクタ 66"/>
        <xdr:cNvCxnSpPr/>
      </xdr:nvCxnSpPr>
      <xdr:spPr>
        <a:xfrm flipV="1">
          <a:off x="4760595" y="5380482"/>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8" name="有形固定資産減価償却率最小値テキスト"/>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9" name="直線コネクタ 68"/>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0"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1" name="直線コネクタ 70"/>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137050</xdr:rowOff>
    </xdr:from>
    <xdr:ext cx="405111" cy="259045"/>
    <xdr:sp macro="" textlink="">
      <xdr:nvSpPr>
        <xdr:cNvPr id="72" name="有形固定資産減価償却率平均値テキスト"/>
        <xdr:cNvSpPr txBox="1"/>
      </xdr:nvSpPr>
      <xdr:spPr>
        <a:xfrm>
          <a:off x="4813300" y="6223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73" name="フローチャート: 判断 72"/>
        <xdr:cNvSpPr/>
      </xdr:nvSpPr>
      <xdr:spPr>
        <a:xfrm>
          <a:off x="4711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4" name="フローチャート: 判断 73"/>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5" name="フローチャート: 判断 74"/>
        <xdr:cNvSpPr/>
      </xdr:nvSpPr>
      <xdr:spPr>
        <a:xfrm>
          <a:off x="3238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6" name="フローチャート: 判断 75"/>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7" name="フローチャート: 判断 76"/>
        <xdr:cNvSpPr/>
      </xdr:nvSpPr>
      <xdr:spPr>
        <a:xfrm>
          <a:off x="1714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115443</xdr:rowOff>
    </xdr:from>
    <xdr:to>
      <xdr:col>23</xdr:col>
      <xdr:colOff>136525</xdr:colOff>
      <xdr:row>32</xdr:row>
      <xdr:rowOff>45593</xdr:rowOff>
    </xdr:to>
    <xdr:sp macro="" textlink="">
      <xdr:nvSpPr>
        <xdr:cNvPr id="83" name="楕円 82"/>
        <xdr:cNvSpPr/>
      </xdr:nvSpPr>
      <xdr:spPr>
        <a:xfrm>
          <a:off x="47117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138320</xdr:rowOff>
    </xdr:from>
    <xdr:ext cx="405111" cy="259045"/>
    <xdr:sp macro="" textlink="">
      <xdr:nvSpPr>
        <xdr:cNvPr id="84" name="有形固定資産減価償却率該当値テキスト"/>
        <xdr:cNvSpPr txBox="1"/>
      </xdr:nvSpPr>
      <xdr:spPr>
        <a:xfrm>
          <a:off x="4813300" y="605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54991</xdr:rowOff>
    </xdr:from>
    <xdr:to>
      <xdr:col>19</xdr:col>
      <xdr:colOff>187325</xdr:colOff>
      <xdr:row>31</xdr:row>
      <xdr:rowOff>156591</xdr:rowOff>
    </xdr:to>
    <xdr:sp macro="" textlink="">
      <xdr:nvSpPr>
        <xdr:cNvPr id="85" name="楕円 84"/>
        <xdr:cNvSpPr/>
      </xdr:nvSpPr>
      <xdr:spPr>
        <a:xfrm>
          <a:off x="4000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105791</xdr:rowOff>
    </xdr:from>
    <xdr:to>
      <xdr:col>23</xdr:col>
      <xdr:colOff>85725</xdr:colOff>
      <xdr:row>31</xdr:row>
      <xdr:rowOff>166243</xdr:rowOff>
    </xdr:to>
    <xdr:cxnSp macro="">
      <xdr:nvCxnSpPr>
        <xdr:cNvPr id="86" name="直線コネクタ 85"/>
        <xdr:cNvCxnSpPr/>
      </xdr:nvCxnSpPr>
      <xdr:spPr>
        <a:xfrm>
          <a:off x="4051300" y="619226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87" name="楕円 86"/>
        <xdr:cNvSpPr/>
      </xdr:nvSpPr>
      <xdr:spPr>
        <a:xfrm>
          <a:off x="323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105791</xdr:rowOff>
    </xdr:to>
    <xdr:cxnSp macro="">
      <xdr:nvCxnSpPr>
        <xdr:cNvPr id="88" name="直線コネクタ 87"/>
        <xdr:cNvCxnSpPr/>
      </xdr:nvCxnSpPr>
      <xdr:spPr>
        <a:xfrm>
          <a:off x="3289300" y="613181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92583</xdr:rowOff>
    </xdr:from>
    <xdr:to>
      <xdr:col>11</xdr:col>
      <xdr:colOff>187325</xdr:colOff>
      <xdr:row>31</xdr:row>
      <xdr:rowOff>22733</xdr:rowOff>
    </xdr:to>
    <xdr:sp macro="" textlink="">
      <xdr:nvSpPr>
        <xdr:cNvPr id="89" name="楕円 88"/>
        <xdr:cNvSpPr/>
      </xdr:nvSpPr>
      <xdr:spPr>
        <a:xfrm>
          <a:off x="2476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31</xdr:row>
      <xdr:rowOff>45339</xdr:rowOff>
    </xdr:to>
    <xdr:cxnSp macro="">
      <xdr:nvCxnSpPr>
        <xdr:cNvPr id="90" name="直線コネクタ 89"/>
        <xdr:cNvCxnSpPr/>
      </xdr:nvCxnSpPr>
      <xdr:spPr>
        <a:xfrm>
          <a:off x="2527300" y="605840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19177</xdr:rowOff>
    </xdr:from>
    <xdr:to>
      <xdr:col>7</xdr:col>
      <xdr:colOff>187325</xdr:colOff>
      <xdr:row>30</xdr:row>
      <xdr:rowOff>120777</xdr:rowOff>
    </xdr:to>
    <xdr:sp macro="" textlink="">
      <xdr:nvSpPr>
        <xdr:cNvPr id="91" name="楕円 90"/>
        <xdr:cNvSpPr/>
      </xdr:nvSpPr>
      <xdr:spPr>
        <a:xfrm>
          <a:off x="1714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69977</xdr:rowOff>
    </xdr:from>
    <xdr:to>
      <xdr:col>11</xdr:col>
      <xdr:colOff>136525</xdr:colOff>
      <xdr:row>30</xdr:row>
      <xdr:rowOff>143383</xdr:rowOff>
    </xdr:to>
    <xdr:cxnSp macro="">
      <xdr:nvCxnSpPr>
        <xdr:cNvPr id="92" name="直線コネクタ 91"/>
        <xdr:cNvCxnSpPr/>
      </xdr:nvCxnSpPr>
      <xdr:spPr>
        <a:xfrm>
          <a:off x="1765300" y="598500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62628</xdr:rowOff>
    </xdr:from>
    <xdr:ext cx="405111" cy="259045"/>
    <xdr:sp macro="" textlink="">
      <xdr:nvSpPr>
        <xdr:cNvPr id="93" name="n_1aveValue有形固定資産減価償却率"/>
        <xdr:cNvSpPr txBox="1"/>
      </xdr:nvSpPr>
      <xdr:spPr>
        <a:xfrm>
          <a:off x="38360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19448</xdr:rowOff>
    </xdr:from>
    <xdr:ext cx="405111" cy="259045"/>
    <xdr:sp macro="" textlink="">
      <xdr:nvSpPr>
        <xdr:cNvPr id="94" name="n_2aveValue有形固定資産減価償却率"/>
        <xdr:cNvSpPr txBox="1"/>
      </xdr:nvSpPr>
      <xdr:spPr>
        <a:xfrm>
          <a:off x="308674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5"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35450</xdr:rowOff>
    </xdr:from>
    <xdr:ext cx="405111" cy="259045"/>
    <xdr:sp macro="" textlink="">
      <xdr:nvSpPr>
        <xdr:cNvPr id="96" name="n_4aveValue有形固定資産減価償却率"/>
        <xdr:cNvSpPr txBox="1"/>
      </xdr:nvSpPr>
      <xdr:spPr>
        <a:xfrm>
          <a:off x="1562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1668</xdr:rowOff>
    </xdr:from>
    <xdr:ext cx="405111" cy="259045"/>
    <xdr:sp macro="" textlink="">
      <xdr:nvSpPr>
        <xdr:cNvPr id="97" name="n_1mainValue有形固定資産減価償却率"/>
        <xdr:cNvSpPr txBox="1"/>
      </xdr:nvSpPr>
      <xdr:spPr>
        <a:xfrm>
          <a:off x="3836044" y="591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112666</xdr:rowOff>
    </xdr:from>
    <xdr:ext cx="405111" cy="259045"/>
    <xdr:sp macro="" textlink="">
      <xdr:nvSpPr>
        <xdr:cNvPr id="98" name="n_2mainValue有形固定資産減価償却率"/>
        <xdr:cNvSpPr txBox="1"/>
      </xdr:nvSpPr>
      <xdr:spPr>
        <a:xfrm>
          <a:off x="3086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39260</xdr:rowOff>
    </xdr:from>
    <xdr:ext cx="405111" cy="259045"/>
    <xdr:sp macro="" textlink="">
      <xdr:nvSpPr>
        <xdr:cNvPr id="99" name="n_3mainValue有形固定資産減価償却率"/>
        <xdr:cNvSpPr txBox="1"/>
      </xdr:nvSpPr>
      <xdr:spPr>
        <a:xfrm>
          <a:off x="2324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137304</xdr:rowOff>
    </xdr:from>
    <xdr:ext cx="405111" cy="259045"/>
    <xdr:sp macro="" textlink="">
      <xdr:nvSpPr>
        <xdr:cNvPr id="100" name="n_4mainValue有形固定資産減価償却率"/>
        <xdr:cNvSpPr txBox="1"/>
      </xdr:nvSpPr>
      <xdr:spPr>
        <a:xfrm>
          <a:off x="1562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６１０．２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９３．８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、昨年度比較で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多額の地方債の新規借入があり、地方債現在高の増加が要因と考える。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地方債の抑制や歳出の削減、基金の運用の適正化を進め、債務償還比率の減となるような財政運営に努める。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8" name="テキスト ボックス 11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0" name="テキスト ボックス 11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28" name="直線コネクタ 127"/>
        <xdr:cNvCxnSpPr/>
      </xdr:nvCxnSpPr>
      <xdr:spPr>
        <a:xfrm flipV="1">
          <a:off x="14793595" y="5365801"/>
          <a:ext cx="1269" cy="14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29" name="債務償還比率最小値テキスト"/>
        <xdr:cNvSpPr txBox="1"/>
      </xdr:nvSpPr>
      <xdr:spPr>
        <a:xfrm>
          <a:off x="14846300" y="67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30" name="直線コネクタ 129"/>
        <xdr:cNvCxnSpPr/>
      </xdr:nvCxnSpPr>
      <xdr:spPr>
        <a:xfrm>
          <a:off x="14706600" y="678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31" name="債務償還比率最大値テキスト"/>
        <xdr:cNvSpPr txBox="1"/>
      </xdr:nvSpPr>
      <xdr:spPr>
        <a:xfrm>
          <a:off x="14846300" y="51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32" name="直線コネクタ 131"/>
        <xdr:cNvCxnSpPr/>
      </xdr:nvCxnSpPr>
      <xdr:spPr>
        <a:xfrm>
          <a:off x="14706600" y="536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124960</xdr:rowOff>
    </xdr:from>
    <xdr:ext cx="469744" cy="259045"/>
    <xdr:sp macro="" textlink="">
      <xdr:nvSpPr>
        <xdr:cNvPr id="133" name="債務償還比率平均値テキスト"/>
        <xdr:cNvSpPr txBox="1"/>
      </xdr:nvSpPr>
      <xdr:spPr>
        <a:xfrm>
          <a:off x="14846300" y="5868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4" name="フローチャート: 判断 133"/>
        <xdr:cNvSpPr/>
      </xdr:nvSpPr>
      <xdr:spPr>
        <a:xfrm>
          <a:off x="14744700" y="60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35" name="フローチャート: 判断 134"/>
        <xdr:cNvSpPr/>
      </xdr:nvSpPr>
      <xdr:spPr>
        <a:xfrm>
          <a:off x="14033500" y="605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36" name="フローチャート: 判断 135"/>
        <xdr:cNvSpPr/>
      </xdr:nvSpPr>
      <xdr:spPr>
        <a:xfrm>
          <a:off x="13271500" y="60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7" name="フローチャート: 判断 136"/>
        <xdr:cNvSpPr/>
      </xdr:nvSpPr>
      <xdr:spPr>
        <a:xfrm>
          <a:off x="12509500" y="60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38" name="フローチャート: 判断 137"/>
        <xdr:cNvSpPr/>
      </xdr:nvSpPr>
      <xdr:spPr>
        <a:xfrm>
          <a:off x="11747500" y="60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133147</xdr:rowOff>
    </xdr:from>
    <xdr:to>
      <xdr:col>76</xdr:col>
      <xdr:colOff>73025</xdr:colOff>
      <xdr:row>32</xdr:row>
      <xdr:rowOff>63297</xdr:rowOff>
    </xdr:to>
    <xdr:sp macro="" textlink="">
      <xdr:nvSpPr>
        <xdr:cNvPr id="144" name="楕円 143"/>
        <xdr:cNvSpPr/>
      </xdr:nvSpPr>
      <xdr:spPr>
        <a:xfrm>
          <a:off x="14744700" y="62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111574</xdr:rowOff>
    </xdr:from>
    <xdr:ext cx="469744" cy="259045"/>
    <xdr:sp macro="" textlink="">
      <xdr:nvSpPr>
        <xdr:cNvPr id="145" name="債務償還比率該当値テキスト"/>
        <xdr:cNvSpPr txBox="1"/>
      </xdr:nvSpPr>
      <xdr:spPr>
        <a:xfrm>
          <a:off x="14846300" y="61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113093</xdr:rowOff>
    </xdr:from>
    <xdr:to>
      <xdr:col>72</xdr:col>
      <xdr:colOff>123825</xdr:colOff>
      <xdr:row>31</xdr:row>
      <xdr:rowOff>43243</xdr:rowOff>
    </xdr:to>
    <xdr:sp macro="" textlink="">
      <xdr:nvSpPr>
        <xdr:cNvPr id="146" name="楕円 145"/>
        <xdr:cNvSpPr/>
      </xdr:nvSpPr>
      <xdr:spPr>
        <a:xfrm>
          <a:off x="14033500" y="6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163893</xdr:rowOff>
    </xdr:from>
    <xdr:to>
      <xdr:col>76</xdr:col>
      <xdr:colOff>22225</xdr:colOff>
      <xdr:row>32</xdr:row>
      <xdr:rowOff>12497</xdr:rowOff>
    </xdr:to>
    <xdr:cxnSp macro="">
      <xdr:nvCxnSpPr>
        <xdr:cNvPr id="147" name="直線コネクタ 146"/>
        <xdr:cNvCxnSpPr/>
      </xdr:nvCxnSpPr>
      <xdr:spPr>
        <a:xfrm>
          <a:off x="14084300" y="6078918"/>
          <a:ext cx="711200" cy="19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160160</xdr:rowOff>
    </xdr:from>
    <xdr:to>
      <xdr:col>68</xdr:col>
      <xdr:colOff>123825</xdr:colOff>
      <xdr:row>31</xdr:row>
      <xdr:rowOff>90310</xdr:rowOff>
    </xdr:to>
    <xdr:sp macro="" textlink="">
      <xdr:nvSpPr>
        <xdr:cNvPr id="148" name="楕円 147"/>
        <xdr:cNvSpPr/>
      </xdr:nvSpPr>
      <xdr:spPr>
        <a:xfrm>
          <a:off x="13271500" y="60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163893</xdr:rowOff>
    </xdr:from>
    <xdr:to>
      <xdr:col>72</xdr:col>
      <xdr:colOff>73025</xdr:colOff>
      <xdr:row>31</xdr:row>
      <xdr:rowOff>39510</xdr:rowOff>
    </xdr:to>
    <xdr:cxnSp macro="">
      <xdr:nvCxnSpPr>
        <xdr:cNvPr id="149" name="直線コネクタ 148"/>
        <xdr:cNvCxnSpPr/>
      </xdr:nvCxnSpPr>
      <xdr:spPr>
        <a:xfrm flipV="1">
          <a:off x="13322300" y="6078918"/>
          <a:ext cx="762000" cy="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26708</xdr:rowOff>
    </xdr:from>
    <xdr:to>
      <xdr:col>64</xdr:col>
      <xdr:colOff>123825</xdr:colOff>
      <xdr:row>31</xdr:row>
      <xdr:rowOff>128308</xdr:rowOff>
    </xdr:to>
    <xdr:sp macro="" textlink="">
      <xdr:nvSpPr>
        <xdr:cNvPr id="150" name="楕円 149"/>
        <xdr:cNvSpPr/>
      </xdr:nvSpPr>
      <xdr:spPr>
        <a:xfrm>
          <a:off x="12509500" y="61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39510</xdr:rowOff>
    </xdr:from>
    <xdr:to>
      <xdr:col>68</xdr:col>
      <xdr:colOff>73025</xdr:colOff>
      <xdr:row>31</xdr:row>
      <xdr:rowOff>77508</xdr:rowOff>
    </xdr:to>
    <xdr:cxnSp macro="">
      <xdr:nvCxnSpPr>
        <xdr:cNvPr id="151" name="直線コネクタ 150"/>
        <xdr:cNvCxnSpPr/>
      </xdr:nvCxnSpPr>
      <xdr:spPr>
        <a:xfrm flipV="1">
          <a:off x="12560300" y="6125985"/>
          <a:ext cx="762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37071</xdr:rowOff>
    </xdr:from>
    <xdr:to>
      <xdr:col>60</xdr:col>
      <xdr:colOff>123825</xdr:colOff>
      <xdr:row>31</xdr:row>
      <xdr:rowOff>138671</xdr:rowOff>
    </xdr:to>
    <xdr:sp macro="" textlink="">
      <xdr:nvSpPr>
        <xdr:cNvPr id="152" name="楕円 151"/>
        <xdr:cNvSpPr/>
      </xdr:nvSpPr>
      <xdr:spPr>
        <a:xfrm>
          <a:off x="11747500" y="61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77508</xdr:rowOff>
    </xdr:from>
    <xdr:to>
      <xdr:col>64</xdr:col>
      <xdr:colOff>73025</xdr:colOff>
      <xdr:row>31</xdr:row>
      <xdr:rowOff>87871</xdr:rowOff>
    </xdr:to>
    <xdr:cxnSp macro="">
      <xdr:nvCxnSpPr>
        <xdr:cNvPr id="153" name="直線コネクタ 152"/>
        <xdr:cNvCxnSpPr/>
      </xdr:nvCxnSpPr>
      <xdr:spPr>
        <a:xfrm flipV="1">
          <a:off x="11798300" y="6163983"/>
          <a:ext cx="762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59631</xdr:rowOff>
    </xdr:from>
    <xdr:ext cx="469744" cy="259045"/>
    <xdr:sp macro="" textlink="">
      <xdr:nvSpPr>
        <xdr:cNvPr id="154" name="n_1aveValue債務償還比率"/>
        <xdr:cNvSpPr txBox="1"/>
      </xdr:nvSpPr>
      <xdr:spPr>
        <a:xfrm>
          <a:off x="13836727" y="614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97769</xdr:rowOff>
    </xdr:from>
    <xdr:ext cx="469744" cy="259045"/>
    <xdr:sp macro="" textlink="">
      <xdr:nvSpPr>
        <xdr:cNvPr id="155" name="n_2aveValue債務償還比率"/>
        <xdr:cNvSpPr txBox="1"/>
      </xdr:nvSpPr>
      <xdr:spPr>
        <a:xfrm>
          <a:off x="13087427" y="584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79633</xdr:rowOff>
    </xdr:from>
    <xdr:ext cx="469744" cy="259045"/>
    <xdr:sp macro="" textlink="">
      <xdr:nvSpPr>
        <xdr:cNvPr id="156" name="n_3aveValue債務償還比率"/>
        <xdr:cNvSpPr txBox="1"/>
      </xdr:nvSpPr>
      <xdr:spPr>
        <a:xfrm>
          <a:off x="12325427" y="582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94962</xdr:rowOff>
    </xdr:from>
    <xdr:ext cx="469744" cy="259045"/>
    <xdr:sp macro="" textlink="">
      <xdr:nvSpPr>
        <xdr:cNvPr id="157" name="n_4aveValue債務償還比率"/>
        <xdr:cNvSpPr txBox="1"/>
      </xdr:nvSpPr>
      <xdr:spPr>
        <a:xfrm>
          <a:off x="11563427" y="58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59770</xdr:rowOff>
    </xdr:from>
    <xdr:ext cx="469744" cy="259045"/>
    <xdr:sp macro="" textlink="">
      <xdr:nvSpPr>
        <xdr:cNvPr id="158" name="n_1mainValue債務償還比率"/>
        <xdr:cNvSpPr txBox="1"/>
      </xdr:nvSpPr>
      <xdr:spPr>
        <a:xfrm>
          <a:off x="13836727" y="58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81437</xdr:rowOff>
    </xdr:from>
    <xdr:ext cx="469744" cy="259045"/>
    <xdr:sp macro="" textlink="">
      <xdr:nvSpPr>
        <xdr:cNvPr id="159" name="n_2mainValue債務償還比率"/>
        <xdr:cNvSpPr txBox="1"/>
      </xdr:nvSpPr>
      <xdr:spPr>
        <a:xfrm>
          <a:off x="13087427" y="61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119435</xdr:rowOff>
    </xdr:from>
    <xdr:ext cx="469744" cy="259045"/>
    <xdr:sp macro="" textlink="">
      <xdr:nvSpPr>
        <xdr:cNvPr id="160" name="n_3mainValue債務償還比率"/>
        <xdr:cNvSpPr txBox="1"/>
      </xdr:nvSpPr>
      <xdr:spPr>
        <a:xfrm>
          <a:off x="12325427" y="62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129798</xdr:rowOff>
    </xdr:from>
    <xdr:ext cx="469744" cy="259045"/>
    <xdr:sp macro="" textlink="">
      <xdr:nvSpPr>
        <xdr:cNvPr id="161" name="n_4mainValue債務償還比率"/>
        <xdr:cNvSpPr txBox="1"/>
      </xdr:nvSpPr>
      <xdr:spPr>
        <a:xfrm>
          <a:off x="11563427" y="62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15,673
15,418
956.08
21,647,805
21,146,116
404,690
7,939,735
14,157,067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3" name="楕円 72"/>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68597</xdr:rowOff>
    </xdr:from>
    <xdr:ext cx="405111" cy="259045"/>
    <xdr:sp macro="" textlink="">
      <xdr:nvSpPr>
        <xdr:cNvPr id="74" name="【道路】&#10;有形固定資産減価償却率該当値テキスト"/>
        <xdr:cNvSpPr txBox="1"/>
      </xdr:nvSpPr>
      <xdr:spPr>
        <a:xfrm>
          <a:off x="467360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5" name="楕円 74"/>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102870</xdr:rowOff>
    </xdr:from>
    <xdr:to>
      <xdr:col>24</xdr:col>
      <xdr:colOff>63500</xdr:colOff>
      <xdr:row>37</xdr:row>
      <xdr:rowOff>140970</xdr:rowOff>
    </xdr:to>
    <xdr:cxnSp macro="">
      <xdr:nvCxnSpPr>
        <xdr:cNvPr id="76" name="直線コネクタ 75"/>
        <xdr:cNvCxnSpPr/>
      </xdr:nvCxnSpPr>
      <xdr:spPr>
        <a:xfrm>
          <a:off x="3797300" y="6446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102870</xdr:rowOff>
    </xdr:to>
    <xdr:cxnSp macro="">
      <xdr:nvCxnSpPr>
        <xdr:cNvPr id="78" name="直線コネクタ 77"/>
        <xdr:cNvCxnSpPr/>
      </xdr:nvCxnSpPr>
      <xdr:spPr>
        <a:xfrm>
          <a:off x="2908300" y="6410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66675</xdr:rowOff>
    </xdr:to>
    <xdr:cxnSp macro="">
      <xdr:nvCxnSpPr>
        <xdr:cNvPr id="80" name="直線コネクタ 79"/>
        <xdr:cNvCxnSpPr/>
      </xdr:nvCxnSpPr>
      <xdr:spPr>
        <a:xfrm>
          <a:off x="2019300" y="6376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118745</xdr:rowOff>
    </xdr:from>
    <xdr:to>
      <xdr:col>6</xdr:col>
      <xdr:colOff>38100</xdr:colOff>
      <xdr:row>37</xdr:row>
      <xdr:rowOff>48895</xdr:rowOff>
    </xdr:to>
    <xdr:sp macro="" textlink="">
      <xdr:nvSpPr>
        <xdr:cNvPr id="81" name="楕円 80"/>
        <xdr:cNvSpPr/>
      </xdr:nvSpPr>
      <xdr:spPr>
        <a:xfrm>
          <a:off x="1079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169545</xdr:rowOff>
    </xdr:from>
    <xdr:to>
      <xdr:col>10</xdr:col>
      <xdr:colOff>114300</xdr:colOff>
      <xdr:row>37</xdr:row>
      <xdr:rowOff>32385</xdr:rowOff>
    </xdr:to>
    <xdr:cxnSp macro="">
      <xdr:nvCxnSpPr>
        <xdr:cNvPr id="82" name="直線コネクタ 81"/>
        <xdr:cNvCxnSpPr/>
      </xdr:nvCxnSpPr>
      <xdr:spPr>
        <a:xfrm>
          <a:off x="1130300" y="6341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3" name="n_1aveValue【道路】&#10;有形固定資産減価償却率"/>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4" name="n_2aveValue【道路】&#10;有形固定資産減価償却率"/>
        <xdr:cNvSpPr txBox="1"/>
      </xdr:nvSpPr>
      <xdr:spPr>
        <a:xfrm>
          <a:off x="2705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5" name="n_3aveValue【道路】&#10;有形固定資産減価償却率"/>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70502</xdr:rowOff>
    </xdr:from>
    <xdr:ext cx="405111" cy="259045"/>
    <xdr:sp macro="" textlink="">
      <xdr:nvSpPr>
        <xdr:cNvPr id="86" name="n_4aveValue【道路】&#10;有形固定資産減価償却率"/>
        <xdr:cNvSpPr txBox="1"/>
      </xdr:nvSpPr>
      <xdr:spPr>
        <a:xfrm>
          <a:off x="927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170197</xdr:rowOff>
    </xdr:from>
    <xdr:ext cx="405111" cy="259045"/>
    <xdr:sp macro="" textlink="">
      <xdr:nvSpPr>
        <xdr:cNvPr id="87" name="n_1mainValue【道路】&#10;有形固定資産減価償却率"/>
        <xdr:cNvSpPr txBox="1"/>
      </xdr:nvSpPr>
      <xdr:spPr>
        <a:xfrm>
          <a:off x="3582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xdr:cNvSpPr txBox="1"/>
      </xdr:nvSpPr>
      <xdr:spPr>
        <a:xfrm>
          <a:off x="1816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65422</xdr:rowOff>
    </xdr:from>
    <xdr:ext cx="405111" cy="259045"/>
    <xdr:sp macro="" textlink="">
      <xdr:nvSpPr>
        <xdr:cNvPr id="90" name="n_4mainValue【道路】&#10;有形固定資産減価償却率"/>
        <xdr:cNvSpPr txBox="1"/>
      </xdr:nvSpPr>
      <xdr:spPr>
        <a:xfrm>
          <a:off x="927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24152</xdr:rowOff>
    </xdr:from>
    <xdr:to>
      <xdr:col>55</xdr:col>
      <xdr:colOff>50800</xdr:colOff>
      <xdr:row>40</xdr:row>
      <xdr:rowOff>125752</xdr:rowOff>
    </xdr:to>
    <xdr:sp macro="" textlink="">
      <xdr:nvSpPr>
        <xdr:cNvPr id="134" name="楕円 133"/>
        <xdr:cNvSpPr/>
      </xdr:nvSpPr>
      <xdr:spPr>
        <a:xfrm>
          <a:off x="10426700" y="68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2579</xdr:rowOff>
    </xdr:from>
    <xdr:ext cx="534377" cy="259045"/>
    <xdr:sp macro="" textlink="">
      <xdr:nvSpPr>
        <xdr:cNvPr id="135" name="【道路】&#10;一人当たり延長該当値テキスト"/>
        <xdr:cNvSpPr txBox="1"/>
      </xdr:nvSpPr>
      <xdr:spPr>
        <a:xfrm>
          <a:off x="10515600" y="68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39421</xdr:rowOff>
    </xdr:from>
    <xdr:to>
      <xdr:col>50</xdr:col>
      <xdr:colOff>165100</xdr:colOff>
      <xdr:row>40</xdr:row>
      <xdr:rowOff>141021</xdr:rowOff>
    </xdr:to>
    <xdr:sp macro="" textlink="">
      <xdr:nvSpPr>
        <xdr:cNvPr id="136" name="楕円 135"/>
        <xdr:cNvSpPr/>
      </xdr:nvSpPr>
      <xdr:spPr>
        <a:xfrm>
          <a:off x="9588500" y="68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74952</xdr:rowOff>
    </xdr:from>
    <xdr:to>
      <xdr:col>55</xdr:col>
      <xdr:colOff>0</xdr:colOff>
      <xdr:row>40</xdr:row>
      <xdr:rowOff>90221</xdr:rowOff>
    </xdr:to>
    <xdr:cxnSp macro="">
      <xdr:nvCxnSpPr>
        <xdr:cNvPr id="137" name="直線コネクタ 136"/>
        <xdr:cNvCxnSpPr/>
      </xdr:nvCxnSpPr>
      <xdr:spPr>
        <a:xfrm flipV="1">
          <a:off x="9639300" y="6932952"/>
          <a:ext cx="838200" cy="1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48489</xdr:rowOff>
    </xdr:from>
    <xdr:to>
      <xdr:col>46</xdr:col>
      <xdr:colOff>38100</xdr:colOff>
      <xdr:row>40</xdr:row>
      <xdr:rowOff>150089</xdr:rowOff>
    </xdr:to>
    <xdr:sp macro="" textlink="">
      <xdr:nvSpPr>
        <xdr:cNvPr id="138" name="楕円 137"/>
        <xdr:cNvSpPr/>
      </xdr:nvSpPr>
      <xdr:spPr>
        <a:xfrm>
          <a:off x="8699500" y="69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90221</xdr:rowOff>
    </xdr:from>
    <xdr:to>
      <xdr:col>50</xdr:col>
      <xdr:colOff>114300</xdr:colOff>
      <xdr:row>40</xdr:row>
      <xdr:rowOff>99289</xdr:rowOff>
    </xdr:to>
    <xdr:cxnSp macro="">
      <xdr:nvCxnSpPr>
        <xdr:cNvPr id="139" name="直線コネクタ 138"/>
        <xdr:cNvCxnSpPr/>
      </xdr:nvCxnSpPr>
      <xdr:spPr>
        <a:xfrm flipV="1">
          <a:off x="8750300" y="694822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54870</xdr:rowOff>
    </xdr:from>
    <xdr:to>
      <xdr:col>41</xdr:col>
      <xdr:colOff>101600</xdr:colOff>
      <xdr:row>40</xdr:row>
      <xdr:rowOff>156470</xdr:rowOff>
    </xdr:to>
    <xdr:sp macro="" textlink="">
      <xdr:nvSpPr>
        <xdr:cNvPr id="140" name="楕円 139"/>
        <xdr:cNvSpPr/>
      </xdr:nvSpPr>
      <xdr:spPr>
        <a:xfrm>
          <a:off x="7810500" y="69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99289</xdr:rowOff>
    </xdr:from>
    <xdr:to>
      <xdr:col>45</xdr:col>
      <xdr:colOff>177800</xdr:colOff>
      <xdr:row>40</xdr:row>
      <xdr:rowOff>105670</xdr:rowOff>
    </xdr:to>
    <xdr:cxnSp macro="">
      <xdr:nvCxnSpPr>
        <xdr:cNvPr id="141" name="直線コネクタ 140"/>
        <xdr:cNvCxnSpPr/>
      </xdr:nvCxnSpPr>
      <xdr:spPr>
        <a:xfrm flipV="1">
          <a:off x="7861300" y="6957289"/>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62281</xdr:rowOff>
    </xdr:from>
    <xdr:to>
      <xdr:col>36</xdr:col>
      <xdr:colOff>165100</xdr:colOff>
      <xdr:row>40</xdr:row>
      <xdr:rowOff>163881</xdr:rowOff>
    </xdr:to>
    <xdr:sp macro="" textlink="">
      <xdr:nvSpPr>
        <xdr:cNvPr id="142" name="楕円 141"/>
        <xdr:cNvSpPr/>
      </xdr:nvSpPr>
      <xdr:spPr>
        <a:xfrm>
          <a:off x="6921500" y="69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105670</xdr:rowOff>
    </xdr:from>
    <xdr:to>
      <xdr:col>41</xdr:col>
      <xdr:colOff>50800</xdr:colOff>
      <xdr:row>40</xdr:row>
      <xdr:rowOff>113081</xdr:rowOff>
    </xdr:to>
    <xdr:cxnSp macro="">
      <xdr:nvCxnSpPr>
        <xdr:cNvPr id="143" name="直線コネクタ 142"/>
        <xdr:cNvCxnSpPr/>
      </xdr:nvCxnSpPr>
      <xdr:spPr>
        <a:xfrm flipV="1">
          <a:off x="6972300" y="6963670"/>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132148</xdr:rowOff>
    </xdr:from>
    <xdr:ext cx="534377" cy="259045"/>
    <xdr:sp macro="" textlink="">
      <xdr:nvSpPr>
        <xdr:cNvPr id="148" name="n_1mainValue【道路】&#10;一人当たり延長"/>
        <xdr:cNvSpPr txBox="1"/>
      </xdr:nvSpPr>
      <xdr:spPr>
        <a:xfrm>
          <a:off x="9359411" y="69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141216</xdr:rowOff>
    </xdr:from>
    <xdr:ext cx="534377" cy="259045"/>
    <xdr:sp macro="" textlink="">
      <xdr:nvSpPr>
        <xdr:cNvPr id="149" name="n_2mainValue【道路】&#10;一人当たり延長"/>
        <xdr:cNvSpPr txBox="1"/>
      </xdr:nvSpPr>
      <xdr:spPr>
        <a:xfrm>
          <a:off x="8483111" y="699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147597</xdr:rowOff>
    </xdr:from>
    <xdr:ext cx="534377" cy="259045"/>
    <xdr:sp macro="" textlink="">
      <xdr:nvSpPr>
        <xdr:cNvPr id="150" name="n_3mainValue【道路】&#10;一人当たり延長"/>
        <xdr:cNvSpPr txBox="1"/>
      </xdr:nvSpPr>
      <xdr:spPr>
        <a:xfrm>
          <a:off x="7594111" y="70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155008</xdr:rowOff>
    </xdr:from>
    <xdr:ext cx="534377" cy="259045"/>
    <xdr:sp macro="" textlink="">
      <xdr:nvSpPr>
        <xdr:cNvPr id="151" name="n_4mainValue【道路】&#10;一人当たり延長"/>
        <xdr:cNvSpPr txBox="1"/>
      </xdr:nvSpPr>
      <xdr:spPr>
        <a:xfrm>
          <a:off x="6705111" y="701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64787</xdr:rowOff>
    </xdr:from>
    <xdr:ext cx="405111" cy="259045"/>
    <xdr:sp macro="" textlink="">
      <xdr:nvSpPr>
        <xdr:cNvPr id="179" name="【橋りょう・トンネル】&#10;有形固定資産減価償却率平均値テキスト"/>
        <xdr:cNvSpPr txBox="1"/>
      </xdr:nvSpPr>
      <xdr:spPr>
        <a:xfrm>
          <a:off x="4673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68072</xdr:rowOff>
    </xdr:from>
    <xdr:to>
      <xdr:col>24</xdr:col>
      <xdr:colOff>114300</xdr:colOff>
      <xdr:row>58</xdr:row>
      <xdr:rowOff>169672</xdr:rowOff>
    </xdr:to>
    <xdr:sp macro="" textlink="">
      <xdr:nvSpPr>
        <xdr:cNvPr id="190" name="楕円 189"/>
        <xdr:cNvSpPr/>
      </xdr:nvSpPr>
      <xdr:spPr>
        <a:xfrm>
          <a:off x="4584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90949</xdr:rowOff>
    </xdr:from>
    <xdr:ext cx="405111" cy="259045"/>
    <xdr:sp macro="" textlink="">
      <xdr:nvSpPr>
        <xdr:cNvPr id="191" name="【橋りょう・トンネル】&#10;有形固定資産減価償却率該当値テキスト"/>
        <xdr:cNvSpPr txBox="1"/>
      </xdr:nvSpPr>
      <xdr:spPr>
        <a:xfrm>
          <a:off x="4673600" y="986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xdr:rowOff>
    </xdr:from>
    <xdr:to>
      <xdr:col>20</xdr:col>
      <xdr:colOff>38100</xdr:colOff>
      <xdr:row>58</xdr:row>
      <xdr:rowOff>110236</xdr:rowOff>
    </xdr:to>
    <xdr:sp macro="" textlink="">
      <xdr:nvSpPr>
        <xdr:cNvPr id="192" name="楕円 191"/>
        <xdr:cNvSpPr/>
      </xdr:nvSpPr>
      <xdr:spPr>
        <a:xfrm>
          <a:off x="3746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59436</xdr:rowOff>
    </xdr:from>
    <xdr:to>
      <xdr:col>24</xdr:col>
      <xdr:colOff>63500</xdr:colOff>
      <xdr:row>58</xdr:row>
      <xdr:rowOff>118872</xdr:rowOff>
    </xdr:to>
    <xdr:cxnSp macro="">
      <xdr:nvCxnSpPr>
        <xdr:cNvPr id="193" name="直線コネクタ 192"/>
        <xdr:cNvCxnSpPr/>
      </xdr:nvCxnSpPr>
      <xdr:spPr>
        <a:xfrm>
          <a:off x="3797300" y="100035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111506</xdr:rowOff>
    </xdr:from>
    <xdr:to>
      <xdr:col>15</xdr:col>
      <xdr:colOff>101600</xdr:colOff>
      <xdr:row>58</xdr:row>
      <xdr:rowOff>41656</xdr:rowOff>
    </xdr:to>
    <xdr:sp macro="" textlink="">
      <xdr:nvSpPr>
        <xdr:cNvPr id="194" name="楕円 193"/>
        <xdr:cNvSpPr/>
      </xdr:nvSpPr>
      <xdr:spPr>
        <a:xfrm>
          <a:off x="2857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162306</xdr:rowOff>
    </xdr:from>
    <xdr:to>
      <xdr:col>19</xdr:col>
      <xdr:colOff>177800</xdr:colOff>
      <xdr:row>58</xdr:row>
      <xdr:rowOff>59436</xdr:rowOff>
    </xdr:to>
    <xdr:cxnSp macro="">
      <xdr:nvCxnSpPr>
        <xdr:cNvPr id="195" name="直線コネクタ 194"/>
        <xdr:cNvCxnSpPr/>
      </xdr:nvCxnSpPr>
      <xdr:spPr>
        <a:xfrm>
          <a:off x="2908300" y="99349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47498</xdr:rowOff>
    </xdr:from>
    <xdr:to>
      <xdr:col>10</xdr:col>
      <xdr:colOff>165100</xdr:colOff>
      <xdr:row>57</xdr:row>
      <xdr:rowOff>149098</xdr:rowOff>
    </xdr:to>
    <xdr:sp macro="" textlink="">
      <xdr:nvSpPr>
        <xdr:cNvPr id="196" name="楕円 195"/>
        <xdr:cNvSpPr/>
      </xdr:nvSpPr>
      <xdr:spPr>
        <a:xfrm>
          <a:off x="1968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98298</xdr:rowOff>
    </xdr:from>
    <xdr:to>
      <xdr:col>15</xdr:col>
      <xdr:colOff>50800</xdr:colOff>
      <xdr:row>57</xdr:row>
      <xdr:rowOff>162306</xdr:rowOff>
    </xdr:to>
    <xdr:cxnSp macro="">
      <xdr:nvCxnSpPr>
        <xdr:cNvPr id="197" name="直線コネクタ 196"/>
        <xdr:cNvCxnSpPr/>
      </xdr:nvCxnSpPr>
      <xdr:spPr>
        <a:xfrm>
          <a:off x="2019300" y="9870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150368</xdr:rowOff>
    </xdr:from>
    <xdr:to>
      <xdr:col>6</xdr:col>
      <xdr:colOff>38100</xdr:colOff>
      <xdr:row>57</xdr:row>
      <xdr:rowOff>80518</xdr:rowOff>
    </xdr:to>
    <xdr:sp macro="" textlink="">
      <xdr:nvSpPr>
        <xdr:cNvPr id="198" name="楕円 197"/>
        <xdr:cNvSpPr/>
      </xdr:nvSpPr>
      <xdr:spPr>
        <a:xfrm>
          <a:off x="1079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29718</xdr:rowOff>
    </xdr:from>
    <xdr:to>
      <xdr:col>10</xdr:col>
      <xdr:colOff>114300</xdr:colOff>
      <xdr:row>57</xdr:row>
      <xdr:rowOff>98298</xdr:rowOff>
    </xdr:to>
    <xdr:cxnSp macro="">
      <xdr:nvCxnSpPr>
        <xdr:cNvPr id="199" name="直線コネクタ 198"/>
        <xdr:cNvCxnSpPr/>
      </xdr:nvCxnSpPr>
      <xdr:spPr>
        <a:xfrm>
          <a:off x="1130300" y="9802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169943</xdr:rowOff>
    </xdr:from>
    <xdr:ext cx="405111" cy="259045"/>
    <xdr:sp macro="" textlink="">
      <xdr:nvSpPr>
        <xdr:cNvPr id="200" name="n_1aveValue【橋りょう・トンネル】&#10;有形固定資産減価償却率"/>
        <xdr:cNvSpPr txBox="1"/>
      </xdr:nvSpPr>
      <xdr:spPr>
        <a:xfrm>
          <a:off x="35820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119651</xdr:rowOff>
    </xdr:from>
    <xdr:ext cx="405111" cy="259045"/>
    <xdr:sp macro="" textlink="">
      <xdr:nvSpPr>
        <xdr:cNvPr id="201" name="n_2aveValue【橋りょう・トンネル】&#10;有形固定資産減価償却率"/>
        <xdr:cNvSpPr txBox="1"/>
      </xdr:nvSpPr>
      <xdr:spPr>
        <a:xfrm>
          <a:off x="2705744"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110507</xdr:rowOff>
    </xdr:from>
    <xdr:ext cx="405111" cy="259045"/>
    <xdr:sp macro="" textlink="">
      <xdr:nvSpPr>
        <xdr:cNvPr id="202" name="n_3aveValue【橋りょう・トンネル】&#10;有形固定資産減価償却率"/>
        <xdr:cNvSpPr txBox="1"/>
      </xdr:nvSpPr>
      <xdr:spPr>
        <a:xfrm>
          <a:off x="1816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37355</xdr:rowOff>
    </xdr:from>
    <xdr:ext cx="405111" cy="259045"/>
    <xdr:sp macro="" textlink="">
      <xdr:nvSpPr>
        <xdr:cNvPr id="203" name="n_4aveValue【橋りょう・トンネル】&#10;有形固定資産減価償却率"/>
        <xdr:cNvSpPr txBox="1"/>
      </xdr:nvSpPr>
      <xdr:spPr>
        <a:xfrm>
          <a:off x="927744"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126763</xdr:rowOff>
    </xdr:from>
    <xdr:ext cx="405111" cy="259045"/>
    <xdr:sp macro="" textlink="">
      <xdr:nvSpPr>
        <xdr:cNvPr id="204" name="n_1mainValue【橋りょう・トンネル】&#10;有形固定資産減価償却率"/>
        <xdr:cNvSpPr txBox="1"/>
      </xdr:nvSpPr>
      <xdr:spPr>
        <a:xfrm>
          <a:off x="35820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58183</xdr:rowOff>
    </xdr:from>
    <xdr:ext cx="405111" cy="259045"/>
    <xdr:sp macro="" textlink="">
      <xdr:nvSpPr>
        <xdr:cNvPr id="205" name="n_2mainValue【橋りょう・トンネル】&#10;有形固定資産減価償却率"/>
        <xdr:cNvSpPr txBox="1"/>
      </xdr:nvSpPr>
      <xdr:spPr>
        <a:xfrm>
          <a:off x="2705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165625</xdr:rowOff>
    </xdr:from>
    <xdr:ext cx="405111" cy="259045"/>
    <xdr:sp macro="" textlink="">
      <xdr:nvSpPr>
        <xdr:cNvPr id="206" name="n_3mainValue【橋りょう・トンネル】&#10;有形固定資産減価償却率"/>
        <xdr:cNvSpPr txBox="1"/>
      </xdr:nvSpPr>
      <xdr:spPr>
        <a:xfrm>
          <a:off x="18167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97045</xdr:rowOff>
    </xdr:from>
    <xdr:ext cx="405111" cy="259045"/>
    <xdr:sp macro="" textlink="">
      <xdr:nvSpPr>
        <xdr:cNvPr id="207" name="n_4mainValue【橋りょう・トンネル】&#10;有形固定資産減価償却率"/>
        <xdr:cNvSpPr txBox="1"/>
      </xdr:nvSpPr>
      <xdr:spPr>
        <a:xfrm>
          <a:off x="9277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69218</xdr:rowOff>
    </xdr:from>
    <xdr:ext cx="599010" cy="259045"/>
    <xdr:sp macro="" textlink="">
      <xdr:nvSpPr>
        <xdr:cNvPr id="238" name="【橋りょう・トンネル】&#10;一人当たり有形固定資産（償却資産）額平均値テキスト"/>
        <xdr:cNvSpPr txBox="1"/>
      </xdr:nvSpPr>
      <xdr:spPr>
        <a:xfrm>
          <a:off x="10515600" y="10527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46237</xdr:rowOff>
    </xdr:from>
    <xdr:to>
      <xdr:col>55</xdr:col>
      <xdr:colOff>50800</xdr:colOff>
      <xdr:row>55</xdr:row>
      <xdr:rowOff>147837</xdr:rowOff>
    </xdr:to>
    <xdr:sp macro="" textlink="">
      <xdr:nvSpPr>
        <xdr:cNvPr id="249" name="楕円 248"/>
        <xdr:cNvSpPr/>
      </xdr:nvSpPr>
      <xdr:spPr>
        <a:xfrm>
          <a:off x="10426700" y="94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170714</xdr:rowOff>
    </xdr:from>
    <xdr:ext cx="690189" cy="259045"/>
    <xdr:sp macro="" textlink="">
      <xdr:nvSpPr>
        <xdr:cNvPr id="250" name="【橋りょう・トンネル】&#10;一人当たり有形固定資産（償却資産）額該当値テキスト"/>
        <xdr:cNvSpPr txBox="1"/>
      </xdr:nvSpPr>
      <xdr:spPr>
        <a:xfrm>
          <a:off x="10515600" y="9429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114653</xdr:rowOff>
    </xdr:from>
    <xdr:to>
      <xdr:col>50</xdr:col>
      <xdr:colOff>165100</xdr:colOff>
      <xdr:row>56</xdr:row>
      <xdr:rowOff>44803</xdr:rowOff>
    </xdr:to>
    <xdr:sp macro="" textlink="">
      <xdr:nvSpPr>
        <xdr:cNvPr id="251" name="楕円 250"/>
        <xdr:cNvSpPr/>
      </xdr:nvSpPr>
      <xdr:spPr>
        <a:xfrm>
          <a:off x="9588500" y="95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97037</xdr:rowOff>
    </xdr:from>
    <xdr:to>
      <xdr:col>55</xdr:col>
      <xdr:colOff>0</xdr:colOff>
      <xdr:row>55</xdr:row>
      <xdr:rowOff>165453</xdr:rowOff>
    </xdr:to>
    <xdr:cxnSp macro="">
      <xdr:nvCxnSpPr>
        <xdr:cNvPr id="252" name="直線コネクタ 251"/>
        <xdr:cNvCxnSpPr/>
      </xdr:nvCxnSpPr>
      <xdr:spPr>
        <a:xfrm flipV="1">
          <a:off x="9639300" y="9526787"/>
          <a:ext cx="8382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154983</xdr:rowOff>
    </xdr:from>
    <xdr:to>
      <xdr:col>46</xdr:col>
      <xdr:colOff>38100</xdr:colOff>
      <xdr:row>56</xdr:row>
      <xdr:rowOff>85133</xdr:rowOff>
    </xdr:to>
    <xdr:sp macro="" textlink="">
      <xdr:nvSpPr>
        <xdr:cNvPr id="253" name="楕円 252"/>
        <xdr:cNvSpPr/>
      </xdr:nvSpPr>
      <xdr:spPr>
        <a:xfrm>
          <a:off x="8699500" y="95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165453</xdr:rowOff>
    </xdr:from>
    <xdr:to>
      <xdr:col>50</xdr:col>
      <xdr:colOff>114300</xdr:colOff>
      <xdr:row>56</xdr:row>
      <xdr:rowOff>34333</xdr:rowOff>
    </xdr:to>
    <xdr:cxnSp macro="">
      <xdr:nvCxnSpPr>
        <xdr:cNvPr id="254" name="直線コネクタ 253"/>
        <xdr:cNvCxnSpPr/>
      </xdr:nvCxnSpPr>
      <xdr:spPr>
        <a:xfrm flipV="1">
          <a:off x="8750300" y="9595203"/>
          <a:ext cx="889000" cy="4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11845</xdr:rowOff>
    </xdr:from>
    <xdr:to>
      <xdr:col>41</xdr:col>
      <xdr:colOff>101600</xdr:colOff>
      <xdr:row>56</xdr:row>
      <xdr:rowOff>113445</xdr:rowOff>
    </xdr:to>
    <xdr:sp macro="" textlink="">
      <xdr:nvSpPr>
        <xdr:cNvPr id="255" name="楕円 254"/>
        <xdr:cNvSpPr/>
      </xdr:nvSpPr>
      <xdr:spPr>
        <a:xfrm>
          <a:off x="7810500" y="96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34333</xdr:rowOff>
    </xdr:from>
    <xdr:to>
      <xdr:col>45</xdr:col>
      <xdr:colOff>177800</xdr:colOff>
      <xdr:row>56</xdr:row>
      <xdr:rowOff>62645</xdr:rowOff>
    </xdr:to>
    <xdr:cxnSp macro="">
      <xdr:nvCxnSpPr>
        <xdr:cNvPr id="256" name="直線コネクタ 255"/>
        <xdr:cNvCxnSpPr/>
      </xdr:nvCxnSpPr>
      <xdr:spPr>
        <a:xfrm flipV="1">
          <a:off x="7861300" y="9635533"/>
          <a:ext cx="889000" cy="2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42990</xdr:rowOff>
    </xdr:from>
    <xdr:to>
      <xdr:col>36</xdr:col>
      <xdr:colOff>165100</xdr:colOff>
      <xdr:row>56</xdr:row>
      <xdr:rowOff>144590</xdr:rowOff>
    </xdr:to>
    <xdr:sp macro="" textlink="">
      <xdr:nvSpPr>
        <xdr:cNvPr id="257" name="楕円 256"/>
        <xdr:cNvSpPr/>
      </xdr:nvSpPr>
      <xdr:spPr>
        <a:xfrm>
          <a:off x="6921500" y="96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62645</xdr:rowOff>
    </xdr:from>
    <xdr:to>
      <xdr:col>41</xdr:col>
      <xdr:colOff>50800</xdr:colOff>
      <xdr:row>56</xdr:row>
      <xdr:rowOff>93790</xdr:rowOff>
    </xdr:to>
    <xdr:cxnSp macro="">
      <xdr:nvCxnSpPr>
        <xdr:cNvPr id="258" name="直線コネクタ 257"/>
        <xdr:cNvCxnSpPr/>
      </xdr:nvCxnSpPr>
      <xdr:spPr>
        <a:xfrm flipV="1">
          <a:off x="6972300" y="9663845"/>
          <a:ext cx="889000" cy="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62535</xdr:rowOff>
    </xdr:from>
    <xdr:ext cx="599010" cy="259045"/>
    <xdr:sp macro="" textlink="">
      <xdr:nvSpPr>
        <xdr:cNvPr id="259" name="n_1aveValue【橋りょう・トンネル】&#10;一人当たり有形固定資産（償却資産）額"/>
        <xdr:cNvSpPr txBox="1"/>
      </xdr:nvSpPr>
      <xdr:spPr>
        <a:xfrm>
          <a:off x="93270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137804</xdr:rowOff>
    </xdr:from>
    <xdr:ext cx="599010" cy="259045"/>
    <xdr:sp macro="" textlink="">
      <xdr:nvSpPr>
        <xdr:cNvPr id="260" name="n_2aveValue【橋りょう・トンネル】&#10;一人当たり有形固定資産（償却資産）額"/>
        <xdr:cNvSpPr txBox="1"/>
      </xdr:nvSpPr>
      <xdr:spPr>
        <a:xfrm>
          <a:off x="8450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131288</xdr:rowOff>
    </xdr:from>
    <xdr:ext cx="599010" cy="259045"/>
    <xdr:sp macro="" textlink="">
      <xdr:nvSpPr>
        <xdr:cNvPr id="261" name="n_3aveValue【橋りょう・トンネル】&#10;一人当たり有形固定資産（償却資産）額"/>
        <xdr:cNvSpPr txBox="1"/>
      </xdr:nvSpPr>
      <xdr:spPr>
        <a:xfrm>
          <a:off x="7561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93027</xdr:rowOff>
    </xdr:from>
    <xdr:ext cx="599010" cy="259045"/>
    <xdr:sp macro="" textlink="">
      <xdr:nvSpPr>
        <xdr:cNvPr id="262" name="n_4aveValue【橋りょう・トンネル】&#10;一人当たり有形固定資産（償却資産）額"/>
        <xdr:cNvSpPr txBox="1"/>
      </xdr:nvSpPr>
      <xdr:spPr>
        <a:xfrm>
          <a:off x="6672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61330</xdr:rowOff>
    </xdr:from>
    <xdr:ext cx="690189" cy="259045"/>
    <xdr:sp macro="" textlink="">
      <xdr:nvSpPr>
        <xdr:cNvPr id="263" name="n_1mainValue【橋りょう・トンネル】&#10;一人当たり有形固定資産（償却資産）額"/>
        <xdr:cNvSpPr txBox="1"/>
      </xdr:nvSpPr>
      <xdr:spPr>
        <a:xfrm>
          <a:off x="9281505" y="9319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101660</xdr:rowOff>
    </xdr:from>
    <xdr:ext cx="690189" cy="259045"/>
    <xdr:sp macro="" textlink="">
      <xdr:nvSpPr>
        <xdr:cNvPr id="264" name="n_2mainValue【橋りょう・トンネル】&#10;一人当たり有形固定資産（償却資産）額"/>
        <xdr:cNvSpPr txBox="1"/>
      </xdr:nvSpPr>
      <xdr:spPr>
        <a:xfrm>
          <a:off x="8405205" y="9359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129972</xdr:rowOff>
    </xdr:from>
    <xdr:ext cx="690189" cy="259045"/>
    <xdr:sp macro="" textlink="">
      <xdr:nvSpPr>
        <xdr:cNvPr id="265" name="n_3mainValue【橋りょう・トンネル】&#10;一人当たり有形固定資産（償却資産）額"/>
        <xdr:cNvSpPr txBox="1"/>
      </xdr:nvSpPr>
      <xdr:spPr>
        <a:xfrm>
          <a:off x="7516205" y="9388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161117</xdr:rowOff>
    </xdr:from>
    <xdr:ext cx="690189" cy="259045"/>
    <xdr:sp macro="" textlink="">
      <xdr:nvSpPr>
        <xdr:cNvPr id="266" name="n_4mainValue【橋りょう・トンネル】&#10;一人当たり有形固定資産（償却資産）額"/>
        <xdr:cNvSpPr txBox="1"/>
      </xdr:nvSpPr>
      <xdr:spPr>
        <a:xfrm>
          <a:off x="6627205" y="94194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41164</xdr:rowOff>
    </xdr:from>
    <xdr:ext cx="405111" cy="259045"/>
    <xdr:sp macro="" textlink="">
      <xdr:nvSpPr>
        <xdr:cNvPr id="294" name="【公営住宅】&#10;有形固定資産減価償却率平均値テキスト"/>
        <xdr:cNvSpPr txBox="1"/>
      </xdr:nvSpPr>
      <xdr:spPr>
        <a:xfrm>
          <a:off x="4673600" y="13928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140463</xdr:rowOff>
    </xdr:from>
    <xdr:to>
      <xdr:col>24</xdr:col>
      <xdr:colOff>114300</xdr:colOff>
      <xdr:row>78</xdr:row>
      <xdr:rowOff>70613</xdr:rowOff>
    </xdr:to>
    <xdr:sp macro="" textlink="">
      <xdr:nvSpPr>
        <xdr:cNvPr id="305" name="楕円 304"/>
        <xdr:cNvSpPr/>
      </xdr:nvSpPr>
      <xdr:spPr>
        <a:xfrm>
          <a:off x="45847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93490</xdr:rowOff>
    </xdr:from>
    <xdr:ext cx="405111" cy="259045"/>
    <xdr:sp macro="" textlink="">
      <xdr:nvSpPr>
        <xdr:cNvPr id="306" name="【公営住宅】&#10;有形固定資産減価償却率該当値テキスト"/>
        <xdr:cNvSpPr txBox="1"/>
      </xdr:nvSpPr>
      <xdr:spPr>
        <a:xfrm>
          <a:off x="4673600" y="13295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74168</xdr:rowOff>
    </xdr:from>
    <xdr:to>
      <xdr:col>20</xdr:col>
      <xdr:colOff>38100</xdr:colOff>
      <xdr:row>79</xdr:row>
      <xdr:rowOff>4318</xdr:rowOff>
    </xdr:to>
    <xdr:sp macro="" textlink="">
      <xdr:nvSpPr>
        <xdr:cNvPr id="307" name="楕円 306"/>
        <xdr:cNvSpPr/>
      </xdr:nvSpPr>
      <xdr:spPr>
        <a:xfrm>
          <a:off x="3746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19813</xdr:rowOff>
    </xdr:from>
    <xdr:to>
      <xdr:col>24</xdr:col>
      <xdr:colOff>63500</xdr:colOff>
      <xdr:row>78</xdr:row>
      <xdr:rowOff>124968</xdr:rowOff>
    </xdr:to>
    <xdr:cxnSp macro="">
      <xdr:nvCxnSpPr>
        <xdr:cNvPr id="308" name="直線コネクタ 307"/>
        <xdr:cNvCxnSpPr/>
      </xdr:nvCxnSpPr>
      <xdr:spPr>
        <a:xfrm flipV="1">
          <a:off x="3797300" y="133929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09" name="楕円 308"/>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124968</xdr:rowOff>
    </xdr:from>
    <xdr:to>
      <xdr:col>19</xdr:col>
      <xdr:colOff>177800</xdr:colOff>
      <xdr:row>79</xdr:row>
      <xdr:rowOff>3811</xdr:rowOff>
    </xdr:to>
    <xdr:cxnSp macro="">
      <xdr:nvCxnSpPr>
        <xdr:cNvPr id="310" name="直線コネクタ 309"/>
        <xdr:cNvCxnSpPr/>
      </xdr:nvCxnSpPr>
      <xdr:spPr>
        <a:xfrm flipV="1">
          <a:off x="2908300" y="13498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55880</xdr:rowOff>
    </xdr:from>
    <xdr:to>
      <xdr:col>10</xdr:col>
      <xdr:colOff>165100</xdr:colOff>
      <xdr:row>78</xdr:row>
      <xdr:rowOff>157480</xdr:rowOff>
    </xdr:to>
    <xdr:sp macro="" textlink="">
      <xdr:nvSpPr>
        <xdr:cNvPr id="311" name="楕円 310"/>
        <xdr:cNvSpPr/>
      </xdr:nvSpPr>
      <xdr:spPr>
        <a:xfrm>
          <a:off x="196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106680</xdr:rowOff>
    </xdr:from>
    <xdr:to>
      <xdr:col>15</xdr:col>
      <xdr:colOff>50800</xdr:colOff>
      <xdr:row>79</xdr:row>
      <xdr:rowOff>3811</xdr:rowOff>
    </xdr:to>
    <xdr:cxnSp macro="">
      <xdr:nvCxnSpPr>
        <xdr:cNvPr id="312" name="直線コネクタ 311"/>
        <xdr:cNvCxnSpPr/>
      </xdr:nvCxnSpPr>
      <xdr:spPr>
        <a:xfrm>
          <a:off x="2019300" y="13479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124461</xdr:rowOff>
    </xdr:from>
    <xdr:to>
      <xdr:col>6</xdr:col>
      <xdr:colOff>38100</xdr:colOff>
      <xdr:row>79</xdr:row>
      <xdr:rowOff>54611</xdr:rowOff>
    </xdr:to>
    <xdr:sp macro="" textlink="">
      <xdr:nvSpPr>
        <xdr:cNvPr id="313" name="楕円 312"/>
        <xdr:cNvSpPr/>
      </xdr:nvSpPr>
      <xdr:spPr>
        <a:xfrm>
          <a:off x="1079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106680</xdr:rowOff>
    </xdr:from>
    <xdr:to>
      <xdr:col>10</xdr:col>
      <xdr:colOff>114300</xdr:colOff>
      <xdr:row>79</xdr:row>
      <xdr:rowOff>3811</xdr:rowOff>
    </xdr:to>
    <xdr:cxnSp macro="">
      <xdr:nvCxnSpPr>
        <xdr:cNvPr id="314" name="直線コネクタ 313"/>
        <xdr:cNvCxnSpPr/>
      </xdr:nvCxnSpPr>
      <xdr:spPr>
        <a:xfrm flipV="1">
          <a:off x="1130300" y="13479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4590</xdr:rowOff>
    </xdr:from>
    <xdr:ext cx="405111" cy="259045"/>
    <xdr:sp macro="" textlink="">
      <xdr:nvSpPr>
        <xdr:cNvPr id="315" name="n_1aveValue【公営住宅】&#10;有形固定資産減価償却率"/>
        <xdr:cNvSpPr txBox="1"/>
      </xdr:nvSpPr>
      <xdr:spPr>
        <a:xfrm>
          <a:off x="35820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316" name="n_2aveValue【公営住宅】&#10;有形固定資産減価償却率"/>
        <xdr:cNvSpPr txBox="1"/>
      </xdr:nvSpPr>
      <xdr:spPr>
        <a:xfrm>
          <a:off x="2705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7" name="n_3aveValue【公営住宅】&#10;有形固定資産減価償却率"/>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84599</xdr:rowOff>
    </xdr:from>
    <xdr:ext cx="405111" cy="259045"/>
    <xdr:sp macro="" textlink="">
      <xdr:nvSpPr>
        <xdr:cNvPr id="318" name="n_4aveValue【公営住宅】&#10;有形固定資産減価償却率"/>
        <xdr:cNvSpPr txBox="1"/>
      </xdr:nvSpPr>
      <xdr:spPr>
        <a:xfrm>
          <a:off x="927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20845</xdr:rowOff>
    </xdr:from>
    <xdr:ext cx="405111" cy="259045"/>
    <xdr:sp macro="" textlink="">
      <xdr:nvSpPr>
        <xdr:cNvPr id="319" name="n_1mainValue【公営住宅】&#10;有形固定資産減価償却率"/>
        <xdr:cNvSpPr txBox="1"/>
      </xdr:nvSpPr>
      <xdr:spPr>
        <a:xfrm>
          <a:off x="35820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20" name="n_2mainValue【公営住宅】&#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2557</xdr:rowOff>
    </xdr:from>
    <xdr:ext cx="405111" cy="259045"/>
    <xdr:sp macro="" textlink="">
      <xdr:nvSpPr>
        <xdr:cNvPr id="321" name="n_3mainValue【公営住宅】&#10;有形固定資産減価償却率"/>
        <xdr:cNvSpPr txBox="1"/>
      </xdr:nvSpPr>
      <xdr:spPr>
        <a:xfrm>
          <a:off x="1816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71138</xdr:rowOff>
    </xdr:from>
    <xdr:ext cx="405111" cy="259045"/>
    <xdr:sp macro="" textlink="">
      <xdr:nvSpPr>
        <xdr:cNvPr id="322" name="n_4mainValue【公営住宅】&#10;有形固定資産減価償却率"/>
        <xdr:cNvSpPr txBox="1"/>
      </xdr:nvSpPr>
      <xdr:spPr>
        <a:xfrm>
          <a:off x="927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100928</xdr:rowOff>
    </xdr:from>
    <xdr:ext cx="469744" cy="259045"/>
    <xdr:sp macro="" textlink="">
      <xdr:nvSpPr>
        <xdr:cNvPr id="354" name="【公営住宅】&#10;一人当たり面積平均値テキスト"/>
        <xdr:cNvSpPr txBox="1"/>
      </xdr:nvSpPr>
      <xdr:spPr>
        <a:xfrm>
          <a:off x="10515600" y="1415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46737</xdr:rowOff>
    </xdr:from>
    <xdr:to>
      <xdr:col>55</xdr:col>
      <xdr:colOff>50800</xdr:colOff>
      <xdr:row>78</xdr:row>
      <xdr:rowOff>148337</xdr:rowOff>
    </xdr:to>
    <xdr:sp macro="" textlink="">
      <xdr:nvSpPr>
        <xdr:cNvPr id="365" name="楕円 364"/>
        <xdr:cNvSpPr/>
      </xdr:nvSpPr>
      <xdr:spPr>
        <a:xfrm>
          <a:off x="10426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171214</xdr:rowOff>
    </xdr:from>
    <xdr:ext cx="469744" cy="259045"/>
    <xdr:sp macro="" textlink="">
      <xdr:nvSpPr>
        <xdr:cNvPr id="366" name="【公営住宅】&#10;一人当たり面積該当値テキスト"/>
        <xdr:cNvSpPr txBox="1"/>
      </xdr:nvSpPr>
      <xdr:spPr>
        <a:xfrm>
          <a:off x="10515600" y="133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130992</xdr:rowOff>
    </xdr:from>
    <xdr:to>
      <xdr:col>50</xdr:col>
      <xdr:colOff>165100</xdr:colOff>
      <xdr:row>79</xdr:row>
      <xdr:rowOff>61142</xdr:rowOff>
    </xdr:to>
    <xdr:sp macro="" textlink="">
      <xdr:nvSpPr>
        <xdr:cNvPr id="367" name="楕円 366"/>
        <xdr:cNvSpPr/>
      </xdr:nvSpPr>
      <xdr:spPr>
        <a:xfrm>
          <a:off x="9588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97537</xdr:rowOff>
    </xdr:from>
    <xdr:to>
      <xdr:col>55</xdr:col>
      <xdr:colOff>0</xdr:colOff>
      <xdr:row>79</xdr:row>
      <xdr:rowOff>10342</xdr:rowOff>
    </xdr:to>
    <xdr:cxnSp macro="">
      <xdr:nvCxnSpPr>
        <xdr:cNvPr id="368" name="直線コネクタ 367"/>
        <xdr:cNvCxnSpPr/>
      </xdr:nvCxnSpPr>
      <xdr:spPr>
        <a:xfrm flipV="1">
          <a:off x="9639300" y="13470637"/>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6567</xdr:rowOff>
    </xdr:from>
    <xdr:to>
      <xdr:col>46</xdr:col>
      <xdr:colOff>38100</xdr:colOff>
      <xdr:row>79</xdr:row>
      <xdr:rowOff>108167</xdr:rowOff>
    </xdr:to>
    <xdr:sp macro="" textlink="">
      <xdr:nvSpPr>
        <xdr:cNvPr id="369" name="楕円 368"/>
        <xdr:cNvSpPr/>
      </xdr:nvSpPr>
      <xdr:spPr>
        <a:xfrm>
          <a:off x="8699500" y="135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10342</xdr:rowOff>
    </xdr:from>
    <xdr:to>
      <xdr:col>50</xdr:col>
      <xdr:colOff>114300</xdr:colOff>
      <xdr:row>79</xdr:row>
      <xdr:rowOff>57367</xdr:rowOff>
    </xdr:to>
    <xdr:cxnSp macro="">
      <xdr:nvCxnSpPr>
        <xdr:cNvPr id="370" name="直線コネクタ 369"/>
        <xdr:cNvCxnSpPr/>
      </xdr:nvCxnSpPr>
      <xdr:spPr>
        <a:xfrm flipV="1">
          <a:off x="8750300" y="13554892"/>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153851</xdr:rowOff>
    </xdr:from>
    <xdr:to>
      <xdr:col>41</xdr:col>
      <xdr:colOff>101600</xdr:colOff>
      <xdr:row>79</xdr:row>
      <xdr:rowOff>84001</xdr:rowOff>
    </xdr:to>
    <xdr:sp macro="" textlink="">
      <xdr:nvSpPr>
        <xdr:cNvPr id="371" name="楕円 370"/>
        <xdr:cNvSpPr/>
      </xdr:nvSpPr>
      <xdr:spPr>
        <a:xfrm>
          <a:off x="7810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33201</xdr:rowOff>
    </xdr:from>
    <xdr:to>
      <xdr:col>45</xdr:col>
      <xdr:colOff>177800</xdr:colOff>
      <xdr:row>79</xdr:row>
      <xdr:rowOff>57367</xdr:rowOff>
    </xdr:to>
    <xdr:cxnSp macro="">
      <xdr:nvCxnSpPr>
        <xdr:cNvPr id="372" name="直線コネクタ 371"/>
        <xdr:cNvCxnSpPr/>
      </xdr:nvCxnSpPr>
      <xdr:spPr>
        <a:xfrm>
          <a:off x="7861300" y="13577751"/>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1995</xdr:rowOff>
    </xdr:from>
    <xdr:to>
      <xdr:col>36</xdr:col>
      <xdr:colOff>165100</xdr:colOff>
      <xdr:row>79</xdr:row>
      <xdr:rowOff>103595</xdr:rowOff>
    </xdr:to>
    <xdr:sp macro="" textlink="">
      <xdr:nvSpPr>
        <xdr:cNvPr id="373" name="楕円 372"/>
        <xdr:cNvSpPr/>
      </xdr:nvSpPr>
      <xdr:spPr>
        <a:xfrm>
          <a:off x="6921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33201</xdr:rowOff>
    </xdr:from>
    <xdr:to>
      <xdr:col>41</xdr:col>
      <xdr:colOff>50800</xdr:colOff>
      <xdr:row>79</xdr:row>
      <xdr:rowOff>52795</xdr:rowOff>
    </xdr:to>
    <xdr:cxnSp macro="">
      <xdr:nvCxnSpPr>
        <xdr:cNvPr id="374" name="直線コネクタ 373"/>
        <xdr:cNvCxnSpPr/>
      </xdr:nvCxnSpPr>
      <xdr:spPr>
        <a:xfrm flipV="1">
          <a:off x="6972300" y="135777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110399</xdr:rowOff>
    </xdr:from>
    <xdr:ext cx="469744" cy="259045"/>
    <xdr:sp macro="" textlink="">
      <xdr:nvSpPr>
        <xdr:cNvPr id="375" name="n_1aveValue【公営住宅】&#10;一人当たり面積"/>
        <xdr:cNvSpPr txBox="1"/>
      </xdr:nvSpPr>
      <xdr:spPr>
        <a:xfrm>
          <a:off x="9391727" y="143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149587</xdr:rowOff>
    </xdr:from>
    <xdr:ext cx="469744" cy="259045"/>
    <xdr:sp macro="" textlink="">
      <xdr:nvSpPr>
        <xdr:cNvPr id="376" name="n_2aveValue【公営住宅】&#10;一人当たり面積"/>
        <xdr:cNvSpPr txBox="1"/>
      </xdr:nvSpPr>
      <xdr:spPr>
        <a:xfrm>
          <a:off x="8515427" y="143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118890</xdr:rowOff>
    </xdr:from>
    <xdr:ext cx="469744" cy="259045"/>
    <xdr:sp macro="" textlink="">
      <xdr:nvSpPr>
        <xdr:cNvPr id="377" name="n_3aveValue【公営住宅】&#10;一人当たり面積"/>
        <xdr:cNvSpPr txBox="1"/>
      </xdr:nvSpPr>
      <xdr:spPr>
        <a:xfrm>
          <a:off x="7626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78" name="n_4aveValue【公営住宅】&#10;一人当たり面積"/>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77669</xdr:rowOff>
    </xdr:from>
    <xdr:ext cx="469744" cy="259045"/>
    <xdr:sp macro="" textlink="">
      <xdr:nvSpPr>
        <xdr:cNvPr id="379" name="n_1mainValue【公営住宅】&#10;一人当たり面積"/>
        <xdr:cNvSpPr txBox="1"/>
      </xdr:nvSpPr>
      <xdr:spPr>
        <a:xfrm>
          <a:off x="9391727" y="132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124694</xdr:rowOff>
    </xdr:from>
    <xdr:ext cx="469744" cy="259045"/>
    <xdr:sp macro="" textlink="">
      <xdr:nvSpPr>
        <xdr:cNvPr id="380" name="n_2mainValue【公営住宅】&#10;一人当たり面積"/>
        <xdr:cNvSpPr txBox="1"/>
      </xdr:nvSpPr>
      <xdr:spPr>
        <a:xfrm>
          <a:off x="8515427" y="133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100528</xdr:rowOff>
    </xdr:from>
    <xdr:ext cx="469744" cy="259045"/>
    <xdr:sp macro="" textlink="">
      <xdr:nvSpPr>
        <xdr:cNvPr id="381" name="n_3mainValue【公営住宅】&#10;一人当たり面積"/>
        <xdr:cNvSpPr txBox="1"/>
      </xdr:nvSpPr>
      <xdr:spPr>
        <a:xfrm>
          <a:off x="7626427" y="1330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120122</xdr:rowOff>
    </xdr:from>
    <xdr:ext cx="469744" cy="259045"/>
    <xdr:sp macro="" textlink="">
      <xdr:nvSpPr>
        <xdr:cNvPr id="382" name="n_4mainValue【公営住宅】&#10;一人当たり面積"/>
        <xdr:cNvSpPr txBox="1"/>
      </xdr:nvSpPr>
      <xdr:spPr>
        <a:xfrm>
          <a:off x="6737427" y="1332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423" name="直線コネクタ 422"/>
        <xdr:cNvCxnSpPr/>
      </xdr:nvCxnSpPr>
      <xdr:spPr>
        <a:xfrm flipV="1">
          <a:off x="16318864" y="5774055"/>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424" name="【認定こども園・幼稚園・保育所】&#10;有形固定資産減価償却率最小値テキスト"/>
        <xdr:cNvSpPr txBox="1"/>
      </xdr:nvSpPr>
      <xdr:spPr>
        <a:xfrm>
          <a:off x="16357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25" name="直線コネクタ 424"/>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26"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27" name="直線コネクタ 426"/>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28"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29" name="フローチャート: 判断 428"/>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0" name="フローチャート: 判断 429"/>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1" name="フローチャート: 判断 43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32" name="フローチャート: 判断 431"/>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3" name="フローチャート: 判断 432"/>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160655</xdr:rowOff>
    </xdr:from>
    <xdr:to>
      <xdr:col>85</xdr:col>
      <xdr:colOff>177800</xdr:colOff>
      <xdr:row>36</xdr:row>
      <xdr:rowOff>90805</xdr:rowOff>
    </xdr:to>
    <xdr:sp macro="" textlink="">
      <xdr:nvSpPr>
        <xdr:cNvPr id="439" name="楕円 438"/>
        <xdr:cNvSpPr/>
      </xdr:nvSpPr>
      <xdr:spPr>
        <a:xfrm>
          <a:off x="16268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12082</xdr:rowOff>
    </xdr:from>
    <xdr:ext cx="405111" cy="259045"/>
    <xdr:sp macro="" textlink="">
      <xdr:nvSpPr>
        <xdr:cNvPr id="440" name="【認定こども園・幼稚園・保育所】&#10;有形固定資産減価償却率該当値テキスト"/>
        <xdr:cNvSpPr txBox="1"/>
      </xdr:nvSpPr>
      <xdr:spPr>
        <a:xfrm>
          <a:off x="16357600"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101600</xdr:rowOff>
    </xdr:from>
    <xdr:to>
      <xdr:col>81</xdr:col>
      <xdr:colOff>101600</xdr:colOff>
      <xdr:row>36</xdr:row>
      <xdr:rowOff>31750</xdr:rowOff>
    </xdr:to>
    <xdr:sp macro="" textlink="">
      <xdr:nvSpPr>
        <xdr:cNvPr id="441" name="楕円 440"/>
        <xdr:cNvSpPr/>
      </xdr:nvSpPr>
      <xdr:spPr>
        <a:xfrm>
          <a:off x="1543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40005</xdr:rowOff>
    </xdr:to>
    <xdr:cxnSp macro="">
      <xdr:nvCxnSpPr>
        <xdr:cNvPr id="442" name="直線コネクタ 441"/>
        <xdr:cNvCxnSpPr/>
      </xdr:nvCxnSpPr>
      <xdr:spPr>
        <a:xfrm>
          <a:off x="15481300" y="61531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23495</xdr:rowOff>
    </xdr:from>
    <xdr:to>
      <xdr:col>76</xdr:col>
      <xdr:colOff>165100</xdr:colOff>
      <xdr:row>40</xdr:row>
      <xdr:rowOff>125095</xdr:rowOff>
    </xdr:to>
    <xdr:sp macro="" textlink="">
      <xdr:nvSpPr>
        <xdr:cNvPr id="443" name="楕円 442"/>
        <xdr:cNvSpPr/>
      </xdr:nvSpPr>
      <xdr:spPr>
        <a:xfrm>
          <a:off x="14541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152400</xdr:rowOff>
    </xdr:from>
    <xdr:to>
      <xdr:col>81</xdr:col>
      <xdr:colOff>50800</xdr:colOff>
      <xdr:row>40</xdr:row>
      <xdr:rowOff>74295</xdr:rowOff>
    </xdr:to>
    <xdr:cxnSp macro="">
      <xdr:nvCxnSpPr>
        <xdr:cNvPr id="444" name="直線コネクタ 443"/>
        <xdr:cNvCxnSpPr/>
      </xdr:nvCxnSpPr>
      <xdr:spPr>
        <a:xfrm flipV="1">
          <a:off x="14592300" y="6153150"/>
          <a:ext cx="889000" cy="7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31115</xdr:rowOff>
    </xdr:from>
    <xdr:to>
      <xdr:col>72</xdr:col>
      <xdr:colOff>38100</xdr:colOff>
      <xdr:row>40</xdr:row>
      <xdr:rowOff>132715</xdr:rowOff>
    </xdr:to>
    <xdr:sp macro="" textlink="">
      <xdr:nvSpPr>
        <xdr:cNvPr id="445" name="楕円 444"/>
        <xdr:cNvSpPr/>
      </xdr:nvSpPr>
      <xdr:spPr>
        <a:xfrm>
          <a:off x="13652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74295</xdr:rowOff>
    </xdr:from>
    <xdr:to>
      <xdr:col>76</xdr:col>
      <xdr:colOff>114300</xdr:colOff>
      <xdr:row>40</xdr:row>
      <xdr:rowOff>81915</xdr:rowOff>
    </xdr:to>
    <xdr:cxnSp macro="">
      <xdr:nvCxnSpPr>
        <xdr:cNvPr id="446" name="直線コネクタ 445"/>
        <xdr:cNvCxnSpPr/>
      </xdr:nvCxnSpPr>
      <xdr:spPr>
        <a:xfrm flipV="1">
          <a:off x="13703300" y="69322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156845</xdr:rowOff>
    </xdr:from>
    <xdr:to>
      <xdr:col>67</xdr:col>
      <xdr:colOff>101600</xdr:colOff>
      <xdr:row>40</xdr:row>
      <xdr:rowOff>86995</xdr:rowOff>
    </xdr:to>
    <xdr:sp macro="" textlink="">
      <xdr:nvSpPr>
        <xdr:cNvPr id="447" name="楕円 446"/>
        <xdr:cNvSpPr/>
      </xdr:nvSpPr>
      <xdr:spPr>
        <a:xfrm>
          <a:off x="12763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36195</xdr:rowOff>
    </xdr:from>
    <xdr:to>
      <xdr:col>71</xdr:col>
      <xdr:colOff>177800</xdr:colOff>
      <xdr:row>40</xdr:row>
      <xdr:rowOff>81915</xdr:rowOff>
    </xdr:to>
    <xdr:cxnSp macro="">
      <xdr:nvCxnSpPr>
        <xdr:cNvPr id="448" name="直線コネクタ 447"/>
        <xdr:cNvCxnSpPr/>
      </xdr:nvCxnSpPr>
      <xdr:spPr>
        <a:xfrm>
          <a:off x="12814300" y="68941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49" name="n_1aveValue【認定こども園・幼稚園・保育所】&#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0"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51"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52"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48277</xdr:rowOff>
    </xdr:from>
    <xdr:ext cx="405111" cy="259045"/>
    <xdr:sp macro="" textlink="">
      <xdr:nvSpPr>
        <xdr:cNvPr id="453" name="n_1mainValue【認定こども園・幼稚園・保育所】&#10;有形固定資産減価償却率"/>
        <xdr:cNvSpPr txBox="1"/>
      </xdr:nvSpPr>
      <xdr:spPr>
        <a:xfrm>
          <a:off x="15266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116222</xdr:rowOff>
    </xdr:from>
    <xdr:ext cx="405111" cy="259045"/>
    <xdr:sp macro="" textlink="">
      <xdr:nvSpPr>
        <xdr:cNvPr id="454" name="n_2mainValue【認定こども園・幼稚園・保育所】&#10;有形固定資産減価償却率"/>
        <xdr:cNvSpPr txBox="1"/>
      </xdr:nvSpPr>
      <xdr:spPr>
        <a:xfrm>
          <a:off x="14389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123842</xdr:rowOff>
    </xdr:from>
    <xdr:ext cx="405111" cy="259045"/>
    <xdr:sp macro="" textlink="">
      <xdr:nvSpPr>
        <xdr:cNvPr id="455" name="n_3mainValue【認定こども園・幼稚園・保育所】&#10;有形固定資産減価償却率"/>
        <xdr:cNvSpPr txBox="1"/>
      </xdr:nvSpPr>
      <xdr:spPr>
        <a:xfrm>
          <a:off x="13500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78122</xdr:rowOff>
    </xdr:from>
    <xdr:ext cx="405111" cy="259045"/>
    <xdr:sp macro="" textlink="">
      <xdr:nvSpPr>
        <xdr:cNvPr id="456" name="n_4mainValue【認定こども園・幼稚園・保育所】&#10;有形固定資産減価償却率"/>
        <xdr:cNvSpPr txBox="1"/>
      </xdr:nvSpPr>
      <xdr:spPr>
        <a:xfrm>
          <a:off x="12611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7" name="テキスト ボックス 46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481" name="直線コネクタ 480"/>
        <xdr:cNvCxnSpPr/>
      </xdr:nvCxnSpPr>
      <xdr:spPr>
        <a:xfrm flipV="1">
          <a:off x="22160864" y="585597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482" name="【認定こども園・幼稚園・保育所】&#10;一人当たり面積最小値テキスト"/>
        <xdr:cNvSpPr txBox="1"/>
      </xdr:nvSpPr>
      <xdr:spPr>
        <a:xfrm>
          <a:off x="22199600" y="73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483" name="直線コネクタ 482"/>
        <xdr:cNvCxnSpPr/>
      </xdr:nvCxnSpPr>
      <xdr:spPr>
        <a:xfrm>
          <a:off x="22072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484" name="【認定こども園・幼稚園・保育所】&#10;一人当たり面積最大値テキスト"/>
        <xdr:cNvSpPr txBox="1"/>
      </xdr:nvSpPr>
      <xdr:spPr>
        <a:xfrm>
          <a:off x="22199600"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485" name="直線コネクタ 484"/>
        <xdr:cNvCxnSpPr/>
      </xdr:nvCxnSpPr>
      <xdr:spPr>
        <a:xfrm>
          <a:off x="22072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10177</xdr:rowOff>
    </xdr:from>
    <xdr:ext cx="469744" cy="259045"/>
    <xdr:sp macro="" textlink="">
      <xdr:nvSpPr>
        <xdr:cNvPr id="486" name="【認定こども園・幼稚園・保育所】&#10;一人当たり面積平均値テキスト"/>
        <xdr:cNvSpPr txBox="1"/>
      </xdr:nvSpPr>
      <xdr:spPr>
        <a:xfrm>
          <a:off x="22199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87" name="フローチャート: 判断 486"/>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488" name="フローチャート: 判断 487"/>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489" name="フローチャート: 判断 488"/>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90" name="フローチャート: 判断 489"/>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1" name="フローチャート: 判断 490"/>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17780</xdr:rowOff>
    </xdr:from>
    <xdr:to>
      <xdr:col>116</xdr:col>
      <xdr:colOff>114300</xdr:colOff>
      <xdr:row>42</xdr:row>
      <xdr:rowOff>119380</xdr:rowOff>
    </xdr:to>
    <xdr:sp macro="" textlink="">
      <xdr:nvSpPr>
        <xdr:cNvPr id="497" name="楕円 496"/>
        <xdr:cNvSpPr/>
      </xdr:nvSpPr>
      <xdr:spPr>
        <a:xfrm>
          <a:off x="22110700" y="72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104157</xdr:rowOff>
    </xdr:from>
    <xdr:ext cx="469744" cy="259045"/>
    <xdr:sp macro="" textlink="">
      <xdr:nvSpPr>
        <xdr:cNvPr id="498" name="【認定こども園・幼稚園・保育所】&#10;一人当たり面積該当値テキスト"/>
        <xdr:cNvSpPr txBox="1"/>
      </xdr:nvSpPr>
      <xdr:spPr>
        <a:xfrm>
          <a:off x="22199600" y="713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29210</xdr:rowOff>
    </xdr:from>
    <xdr:to>
      <xdr:col>112</xdr:col>
      <xdr:colOff>38100</xdr:colOff>
      <xdr:row>42</xdr:row>
      <xdr:rowOff>130810</xdr:rowOff>
    </xdr:to>
    <xdr:sp macro="" textlink="">
      <xdr:nvSpPr>
        <xdr:cNvPr id="499" name="楕円 498"/>
        <xdr:cNvSpPr/>
      </xdr:nvSpPr>
      <xdr:spPr>
        <a:xfrm>
          <a:off x="212725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68580</xdr:rowOff>
    </xdr:from>
    <xdr:to>
      <xdr:col>116</xdr:col>
      <xdr:colOff>63500</xdr:colOff>
      <xdr:row>42</xdr:row>
      <xdr:rowOff>80010</xdr:rowOff>
    </xdr:to>
    <xdr:cxnSp macro="">
      <xdr:nvCxnSpPr>
        <xdr:cNvPr id="500" name="直線コネクタ 499"/>
        <xdr:cNvCxnSpPr/>
      </xdr:nvCxnSpPr>
      <xdr:spPr>
        <a:xfrm flipV="1">
          <a:off x="21323300" y="72694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158750</xdr:rowOff>
    </xdr:from>
    <xdr:to>
      <xdr:col>107</xdr:col>
      <xdr:colOff>101600</xdr:colOff>
      <xdr:row>41</xdr:row>
      <xdr:rowOff>88900</xdr:rowOff>
    </xdr:to>
    <xdr:sp macro="" textlink="">
      <xdr:nvSpPr>
        <xdr:cNvPr id="501" name="楕円 500"/>
        <xdr:cNvSpPr/>
      </xdr:nvSpPr>
      <xdr:spPr>
        <a:xfrm>
          <a:off x="2038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38100</xdr:rowOff>
    </xdr:from>
    <xdr:to>
      <xdr:col>111</xdr:col>
      <xdr:colOff>177800</xdr:colOff>
      <xdr:row>42</xdr:row>
      <xdr:rowOff>80010</xdr:rowOff>
    </xdr:to>
    <xdr:cxnSp macro="">
      <xdr:nvCxnSpPr>
        <xdr:cNvPr id="502" name="直線コネクタ 501"/>
        <xdr:cNvCxnSpPr/>
      </xdr:nvCxnSpPr>
      <xdr:spPr>
        <a:xfrm>
          <a:off x="20434300" y="706755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170180</xdr:rowOff>
    </xdr:from>
    <xdr:to>
      <xdr:col>102</xdr:col>
      <xdr:colOff>165100</xdr:colOff>
      <xdr:row>41</xdr:row>
      <xdr:rowOff>100330</xdr:rowOff>
    </xdr:to>
    <xdr:sp macro="" textlink="">
      <xdr:nvSpPr>
        <xdr:cNvPr id="503" name="楕円 502"/>
        <xdr:cNvSpPr/>
      </xdr:nvSpPr>
      <xdr:spPr>
        <a:xfrm>
          <a:off x="19494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38100</xdr:rowOff>
    </xdr:from>
    <xdr:to>
      <xdr:col>107</xdr:col>
      <xdr:colOff>50800</xdr:colOff>
      <xdr:row>41</xdr:row>
      <xdr:rowOff>49530</xdr:rowOff>
    </xdr:to>
    <xdr:cxnSp macro="">
      <xdr:nvCxnSpPr>
        <xdr:cNvPr id="504" name="直線コネクタ 503"/>
        <xdr:cNvCxnSpPr/>
      </xdr:nvCxnSpPr>
      <xdr:spPr>
        <a:xfrm flipV="1">
          <a:off x="19545300" y="7067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6350</xdr:rowOff>
    </xdr:from>
    <xdr:to>
      <xdr:col>98</xdr:col>
      <xdr:colOff>38100</xdr:colOff>
      <xdr:row>41</xdr:row>
      <xdr:rowOff>107950</xdr:rowOff>
    </xdr:to>
    <xdr:sp macro="" textlink="">
      <xdr:nvSpPr>
        <xdr:cNvPr id="505" name="楕円 504"/>
        <xdr:cNvSpPr/>
      </xdr:nvSpPr>
      <xdr:spPr>
        <a:xfrm>
          <a:off x="18605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49530</xdr:rowOff>
    </xdr:from>
    <xdr:to>
      <xdr:col>102</xdr:col>
      <xdr:colOff>114300</xdr:colOff>
      <xdr:row>41</xdr:row>
      <xdr:rowOff>57150</xdr:rowOff>
    </xdr:to>
    <xdr:cxnSp macro="">
      <xdr:nvCxnSpPr>
        <xdr:cNvPr id="506" name="直線コネクタ 505"/>
        <xdr:cNvCxnSpPr/>
      </xdr:nvCxnSpPr>
      <xdr:spPr>
        <a:xfrm flipV="1">
          <a:off x="18656300" y="707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97807</xdr:rowOff>
    </xdr:from>
    <xdr:ext cx="469744" cy="259045"/>
    <xdr:sp macro="" textlink="">
      <xdr:nvSpPr>
        <xdr:cNvPr id="507" name="n_1aveValue【認定こども園・幼稚園・保育所】&#10;一人当たり面積"/>
        <xdr:cNvSpPr txBox="1"/>
      </xdr:nvSpPr>
      <xdr:spPr>
        <a:xfrm>
          <a:off x="21075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508" name="n_2aveValue【認定こども園・幼稚園・保育所】&#10;一人当たり面積"/>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09"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10"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121937</xdr:rowOff>
    </xdr:from>
    <xdr:ext cx="469744" cy="259045"/>
    <xdr:sp macro="" textlink="">
      <xdr:nvSpPr>
        <xdr:cNvPr id="511" name="n_1mainValue【認定こども園・幼稚園・保育所】&#10;一人当たり面積"/>
        <xdr:cNvSpPr txBox="1"/>
      </xdr:nvSpPr>
      <xdr:spPr>
        <a:xfrm>
          <a:off x="21075727" y="732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80027</xdr:rowOff>
    </xdr:from>
    <xdr:ext cx="469744" cy="259045"/>
    <xdr:sp macro="" textlink="">
      <xdr:nvSpPr>
        <xdr:cNvPr id="512" name="n_2mainValue【認定こども園・幼稚園・保育所】&#10;一人当たり面積"/>
        <xdr:cNvSpPr txBox="1"/>
      </xdr:nvSpPr>
      <xdr:spPr>
        <a:xfrm>
          <a:off x="20199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91457</xdr:rowOff>
    </xdr:from>
    <xdr:ext cx="469744" cy="259045"/>
    <xdr:sp macro="" textlink="">
      <xdr:nvSpPr>
        <xdr:cNvPr id="513" name="n_3mainValue【認定こども園・幼稚園・保育所】&#10;一人当たり面積"/>
        <xdr:cNvSpPr txBox="1"/>
      </xdr:nvSpPr>
      <xdr:spPr>
        <a:xfrm>
          <a:off x="19310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99077</xdr:rowOff>
    </xdr:from>
    <xdr:ext cx="469744" cy="259045"/>
    <xdr:sp macro="" textlink="">
      <xdr:nvSpPr>
        <xdr:cNvPr id="514" name="n_4mainValue【認定こども園・幼稚園・保育所】&#10;一人当たり面積"/>
        <xdr:cNvSpPr txBox="1"/>
      </xdr:nvSpPr>
      <xdr:spPr>
        <a:xfrm>
          <a:off x="18421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5" name="テキスト ボックス 5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6" name="直線コネクタ 5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7" name="テキスト ボックス 5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8" name="直線コネクタ 5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9" name="テキスト ボックス 5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0" name="直線コネクタ 5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1" name="テキスト ボックス 5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2" name="直線コネクタ 5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3" name="テキスト ボックス 5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537" name="直線コネクタ 536"/>
        <xdr:cNvCxnSpPr/>
      </xdr:nvCxnSpPr>
      <xdr:spPr>
        <a:xfrm flipV="1">
          <a:off x="16318864" y="954176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38" name="【学校施設】&#10;有形固定資産減価償却率最小値テキスト"/>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39" name="直線コネクタ 538"/>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40" name="【学校施設】&#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41" name="直線コネクタ 540"/>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779</xdr:rowOff>
    </xdr:from>
    <xdr:ext cx="405111" cy="259045"/>
    <xdr:sp macro="" textlink="">
      <xdr:nvSpPr>
        <xdr:cNvPr id="542" name="【学校施設】&#10;有形固定資産減価償却率平均値テキスト"/>
        <xdr:cNvSpPr txBox="1"/>
      </xdr:nvSpPr>
      <xdr:spPr>
        <a:xfrm>
          <a:off x="16357600" y="1028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543" name="フローチャート: 判断 542"/>
        <xdr:cNvSpPr/>
      </xdr:nvSpPr>
      <xdr:spPr>
        <a:xfrm>
          <a:off x="16268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544" name="フローチャート: 判断 543"/>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5" name="フローチャート: 判断 544"/>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546" name="フローチャート: 判断 545"/>
        <xdr:cNvSpPr/>
      </xdr:nvSpPr>
      <xdr:spPr>
        <a:xfrm>
          <a:off x="13652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7" name="フローチャート: 判断 546"/>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53" name="楕円 552"/>
        <xdr:cNvSpPr/>
      </xdr:nvSpPr>
      <xdr:spPr>
        <a:xfrm>
          <a:off x="162687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77233</xdr:rowOff>
    </xdr:from>
    <xdr:ext cx="405111" cy="259045"/>
    <xdr:sp macro="" textlink="">
      <xdr:nvSpPr>
        <xdr:cNvPr id="554" name="【学校施設】&#10;有形固定資産減価償却率該当値テキスト"/>
        <xdr:cNvSpPr txBox="1"/>
      </xdr:nvSpPr>
      <xdr:spPr>
        <a:xfrm>
          <a:off x="16357600" y="984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555" name="楕円 554"/>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105156</xdr:rowOff>
    </xdr:to>
    <xdr:cxnSp macro="">
      <xdr:nvCxnSpPr>
        <xdr:cNvPr id="556" name="直線コネクタ 555"/>
        <xdr:cNvCxnSpPr/>
      </xdr:nvCxnSpPr>
      <xdr:spPr>
        <a:xfrm>
          <a:off x="15481300" y="100355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170942</xdr:rowOff>
    </xdr:from>
    <xdr:to>
      <xdr:col>76</xdr:col>
      <xdr:colOff>165100</xdr:colOff>
      <xdr:row>58</xdr:row>
      <xdr:rowOff>101092</xdr:rowOff>
    </xdr:to>
    <xdr:sp macro="" textlink="">
      <xdr:nvSpPr>
        <xdr:cNvPr id="557" name="楕円 556"/>
        <xdr:cNvSpPr/>
      </xdr:nvSpPr>
      <xdr:spPr>
        <a:xfrm>
          <a:off x="14541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50292</xdr:rowOff>
    </xdr:from>
    <xdr:to>
      <xdr:col>81</xdr:col>
      <xdr:colOff>50800</xdr:colOff>
      <xdr:row>58</xdr:row>
      <xdr:rowOff>91440</xdr:rowOff>
    </xdr:to>
    <xdr:cxnSp macro="">
      <xdr:nvCxnSpPr>
        <xdr:cNvPr id="558" name="直線コネクタ 557"/>
        <xdr:cNvCxnSpPr/>
      </xdr:nvCxnSpPr>
      <xdr:spPr>
        <a:xfrm>
          <a:off x="14592300" y="99943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59" name="楕円 558"/>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50292</xdr:rowOff>
    </xdr:to>
    <xdr:cxnSp macro="">
      <xdr:nvCxnSpPr>
        <xdr:cNvPr id="560" name="直線コネクタ 559"/>
        <xdr:cNvCxnSpPr/>
      </xdr:nvCxnSpPr>
      <xdr:spPr>
        <a:xfrm>
          <a:off x="13703300" y="9898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159512</xdr:rowOff>
    </xdr:from>
    <xdr:to>
      <xdr:col>67</xdr:col>
      <xdr:colOff>101600</xdr:colOff>
      <xdr:row>57</xdr:row>
      <xdr:rowOff>89662</xdr:rowOff>
    </xdr:to>
    <xdr:sp macro="" textlink="">
      <xdr:nvSpPr>
        <xdr:cNvPr id="561" name="楕円 560"/>
        <xdr:cNvSpPr/>
      </xdr:nvSpPr>
      <xdr:spPr>
        <a:xfrm>
          <a:off x="12763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38862</xdr:rowOff>
    </xdr:from>
    <xdr:to>
      <xdr:col>71</xdr:col>
      <xdr:colOff>177800</xdr:colOff>
      <xdr:row>57</xdr:row>
      <xdr:rowOff>125730</xdr:rowOff>
    </xdr:to>
    <xdr:cxnSp macro="">
      <xdr:nvCxnSpPr>
        <xdr:cNvPr id="562" name="直線コネクタ 561"/>
        <xdr:cNvCxnSpPr/>
      </xdr:nvCxnSpPr>
      <xdr:spPr>
        <a:xfrm>
          <a:off x="12814300" y="9811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169943</xdr:rowOff>
    </xdr:from>
    <xdr:ext cx="405111" cy="259045"/>
    <xdr:sp macro="" textlink="">
      <xdr:nvSpPr>
        <xdr:cNvPr id="563" name="n_1aveValue【学校施設】&#10;有形固定資産減価償却率"/>
        <xdr:cNvSpPr txBox="1"/>
      </xdr:nvSpPr>
      <xdr:spPr>
        <a:xfrm>
          <a:off x="152660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564" name="n_2aveValue【学校施設】&#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14495</xdr:rowOff>
    </xdr:from>
    <xdr:ext cx="405111" cy="259045"/>
    <xdr:sp macro="" textlink="">
      <xdr:nvSpPr>
        <xdr:cNvPr id="565" name="n_3aveValue【学校施設】&#10;有形固定資産減価償却率"/>
        <xdr:cNvSpPr txBox="1"/>
      </xdr:nvSpPr>
      <xdr:spPr>
        <a:xfrm>
          <a:off x="13500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66"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567" name="n_1main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117619</xdr:rowOff>
    </xdr:from>
    <xdr:ext cx="405111" cy="259045"/>
    <xdr:sp macro="" textlink="">
      <xdr:nvSpPr>
        <xdr:cNvPr id="568" name="n_2mainValue【学校施設】&#10;有形固定資産減価償却率"/>
        <xdr:cNvSpPr txBox="1"/>
      </xdr:nvSpPr>
      <xdr:spPr>
        <a:xfrm>
          <a:off x="14389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69" name="n_3mainValue【学校施設】&#10;有形固定資産減価償却率"/>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570" name="n_4mainValue【学校施設】&#10;有形固定資産減価償却率"/>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595" name="直線コネクタ 594"/>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596" name="【学校施設】&#10;一人当たり面積最小値テキスト"/>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597" name="直線コネクタ 596"/>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598" name="【学校施設】&#10;一人当たり面積最大値テキスト"/>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599" name="直線コネクタ 598"/>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7256</xdr:rowOff>
    </xdr:from>
    <xdr:ext cx="469744" cy="259045"/>
    <xdr:sp macro="" textlink="">
      <xdr:nvSpPr>
        <xdr:cNvPr id="600" name="【学校施設】&#10;一人当たり面積平均値テキスト"/>
        <xdr:cNvSpPr txBox="1"/>
      </xdr:nvSpPr>
      <xdr:spPr>
        <a:xfrm>
          <a:off x="22199600" y="10294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601" name="フローチャート: 判断 600"/>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602" name="フローチャート: 判断 601"/>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603" name="フローチャート: 判断 602"/>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604" name="フローチャート: 判断 603"/>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605" name="フローチャート: 判断 604"/>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49784</xdr:rowOff>
    </xdr:from>
    <xdr:to>
      <xdr:col>116</xdr:col>
      <xdr:colOff>114300</xdr:colOff>
      <xdr:row>59</xdr:row>
      <xdr:rowOff>151384</xdr:rowOff>
    </xdr:to>
    <xdr:sp macro="" textlink="">
      <xdr:nvSpPr>
        <xdr:cNvPr id="611" name="楕円 610"/>
        <xdr:cNvSpPr/>
      </xdr:nvSpPr>
      <xdr:spPr>
        <a:xfrm>
          <a:off x="22110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72661</xdr:rowOff>
    </xdr:from>
    <xdr:ext cx="469744" cy="259045"/>
    <xdr:sp macro="" textlink="">
      <xdr:nvSpPr>
        <xdr:cNvPr id="612" name="【学校施設】&#10;一人当たり面積該当値テキスト"/>
        <xdr:cNvSpPr txBox="1"/>
      </xdr:nvSpPr>
      <xdr:spPr>
        <a:xfrm>
          <a:off x="22199600" y="1001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40640</xdr:rowOff>
    </xdr:from>
    <xdr:to>
      <xdr:col>112</xdr:col>
      <xdr:colOff>38100</xdr:colOff>
      <xdr:row>59</xdr:row>
      <xdr:rowOff>142240</xdr:rowOff>
    </xdr:to>
    <xdr:sp macro="" textlink="">
      <xdr:nvSpPr>
        <xdr:cNvPr id="613" name="楕円 612"/>
        <xdr:cNvSpPr/>
      </xdr:nvSpPr>
      <xdr:spPr>
        <a:xfrm>
          <a:off x="2127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91440</xdr:rowOff>
    </xdr:from>
    <xdr:to>
      <xdr:col>116</xdr:col>
      <xdr:colOff>63500</xdr:colOff>
      <xdr:row>59</xdr:row>
      <xdr:rowOff>100584</xdr:rowOff>
    </xdr:to>
    <xdr:cxnSp macro="">
      <xdr:nvCxnSpPr>
        <xdr:cNvPr id="614" name="直線コネクタ 613"/>
        <xdr:cNvCxnSpPr/>
      </xdr:nvCxnSpPr>
      <xdr:spPr>
        <a:xfrm>
          <a:off x="21323300" y="1020699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69596</xdr:rowOff>
    </xdr:from>
    <xdr:to>
      <xdr:col>107</xdr:col>
      <xdr:colOff>101600</xdr:colOff>
      <xdr:row>59</xdr:row>
      <xdr:rowOff>171196</xdr:rowOff>
    </xdr:to>
    <xdr:sp macro="" textlink="">
      <xdr:nvSpPr>
        <xdr:cNvPr id="615" name="楕円 614"/>
        <xdr:cNvSpPr/>
      </xdr:nvSpPr>
      <xdr:spPr>
        <a:xfrm>
          <a:off x="20383500" y="101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91440</xdr:rowOff>
    </xdr:from>
    <xdr:to>
      <xdr:col>111</xdr:col>
      <xdr:colOff>177800</xdr:colOff>
      <xdr:row>59</xdr:row>
      <xdr:rowOff>120396</xdr:rowOff>
    </xdr:to>
    <xdr:cxnSp macro="">
      <xdr:nvCxnSpPr>
        <xdr:cNvPr id="616" name="直線コネクタ 615"/>
        <xdr:cNvCxnSpPr/>
      </xdr:nvCxnSpPr>
      <xdr:spPr>
        <a:xfrm flipV="1">
          <a:off x="20434300" y="102069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89027</xdr:rowOff>
    </xdr:from>
    <xdr:to>
      <xdr:col>102</xdr:col>
      <xdr:colOff>165100</xdr:colOff>
      <xdr:row>60</xdr:row>
      <xdr:rowOff>19177</xdr:rowOff>
    </xdr:to>
    <xdr:sp macro="" textlink="">
      <xdr:nvSpPr>
        <xdr:cNvPr id="617" name="楕円 616"/>
        <xdr:cNvSpPr/>
      </xdr:nvSpPr>
      <xdr:spPr>
        <a:xfrm>
          <a:off x="19494500" y="102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120396</xdr:rowOff>
    </xdr:from>
    <xdr:to>
      <xdr:col>107</xdr:col>
      <xdr:colOff>50800</xdr:colOff>
      <xdr:row>59</xdr:row>
      <xdr:rowOff>139827</xdr:rowOff>
    </xdr:to>
    <xdr:cxnSp macro="">
      <xdr:nvCxnSpPr>
        <xdr:cNvPr id="618" name="直線コネクタ 617"/>
        <xdr:cNvCxnSpPr/>
      </xdr:nvCxnSpPr>
      <xdr:spPr>
        <a:xfrm flipV="1">
          <a:off x="19545300" y="1023594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110363</xdr:rowOff>
    </xdr:from>
    <xdr:to>
      <xdr:col>98</xdr:col>
      <xdr:colOff>38100</xdr:colOff>
      <xdr:row>60</xdr:row>
      <xdr:rowOff>40513</xdr:rowOff>
    </xdr:to>
    <xdr:sp macro="" textlink="">
      <xdr:nvSpPr>
        <xdr:cNvPr id="619" name="楕円 618"/>
        <xdr:cNvSpPr/>
      </xdr:nvSpPr>
      <xdr:spPr>
        <a:xfrm>
          <a:off x="18605500" y="102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139827</xdr:rowOff>
    </xdr:from>
    <xdr:to>
      <xdr:col>102</xdr:col>
      <xdr:colOff>114300</xdr:colOff>
      <xdr:row>59</xdr:row>
      <xdr:rowOff>161163</xdr:rowOff>
    </xdr:to>
    <xdr:cxnSp macro="">
      <xdr:nvCxnSpPr>
        <xdr:cNvPr id="620" name="直線コネクタ 619"/>
        <xdr:cNvCxnSpPr/>
      </xdr:nvCxnSpPr>
      <xdr:spPr>
        <a:xfrm flipV="1">
          <a:off x="18656300" y="1025537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43070</xdr:rowOff>
    </xdr:from>
    <xdr:ext cx="469744" cy="259045"/>
    <xdr:sp macro="" textlink="">
      <xdr:nvSpPr>
        <xdr:cNvPr id="621" name="n_1aveValue【学校施設】&#10;一人当たり面積"/>
        <xdr:cNvSpPr txBox="1"/>
      </xdr:nvSpPr>
      <xdr:spPr>
        <a:xfrm>
          <a:off x="210757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94124</xdr:rowOff>
    </xdr:from>
    <xdr:ext cx="469744" cy="259045"/>
    <xdr:sp macro="" textlink="">
      <xdr:nvSpPr>
        <xdr:cNvPr id="622" name="n_2aveValue【学校施設】&#10;一人当たり面積"/>
        <xdr:cNvSpPr txBox="1"/>
      </xdr:nvSpPr>
      <xdr:spPr>
        <a:xfrm>
          <a:off x="20199427" y="1055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623" name="n_3aveValue【学校施設】&#10;一人当たり面積"/>
        <xdr:cNvSpPr txBox="1"/>
      </xdr:nvSpPr>
      <xdr:spPr>
        <a:xfrm>
          <a:off x="19310427"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135272</xdr:rowOff>
    </xdr:from>
    <xdr:ext cx="469744" cy="259045"/>
    <xdr:sp macro="" textlink="">
      <xdr:nvSpPr>
        <xdr:cNvPr id="624" name="n_4aveValue【学校施設】&#10;一人当たり面積"/>
        <xdr:cNvSpPr txBox="1"/>
      </xdr:nvSpPr>
      <xdr:spPr>
        <a:xfrm>
          <a:off x="18421427" y="1059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158767</xdr:rowOff>
    </xdr:from>
    <xdr:ext cx="469744" cy="259045"/>
    <xdr:sp macro="" textlink="">
      <xdr:nvSpPr>
        <xdr:cNvPr id="625" name="n_1mainValue【学校施設】&#10;一人当たり面積"/>
        <xdr:cNvSpPr txBox="1"/>
      </xdr:nvSpPr>
      <xdr:spPr>
        <a:xfrm>
          <a:off x="210757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16273</xdr:rowOff>
    </xdr:from>
    <xdr:ext cx="469744" cy="259045"/>
    <xdr:sp macro="" textlink="">
      <xdr:nvSpPr>
        <xdr:cNvPr id="626" name="n_2mainValue【学校施設】&#10;一人当たり面積"/>
        <xdr:cNvSpPr txBox="1"/>
      </xdr:nvSpPr>
      <xdr:spPr>
        <a:xfrm>
          <a:off x="20199427" y="996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35704</xdr:rowOff>
    </xdr:from>
    <xdr:ext cx="469744" cy="259045"/>
    <xdr:sp macro="" textlink="">
      <xdr:nvSpPr>
        <xdr:cNvPr id="627" name="n_3mainValue【学校施設】&#10;一人当たり面積"/>
        <xdr:cNvSpPr txBox="1"/>
      </xdr:nvSpPr>
      <xdr:spPr>
        <a:xfrm>
          <a:off x="19310427" y="99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57040</xdr:rowOff>
    </xdr:from>
    <xdr:ext cx="469744" cy="259045"/>
    <xdr:sp macro="" textlink="">
      <xdr:nvSpPr>
        <xdr:cNvPr id="628" name="n_4mainValue【学校施設】&#10;一人当たり面積"/>
        <xdr:cNvSpPr txBox="1"/>
      </xdr:nvSpPr>
      <xdr:spPr>
        <a:xfrm>
          <a:off x="18421427" y="100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1" name="テキスト ボックス 64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3" name="テキスト ボックス 64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5" name="テキスト ボックス 64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7" name="テキスト ボックス 64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651" name="直線コネクタ 650"/>
        <xdr:cNvCxnSpPr/>
      </xdr:nvCxnSpPr>
      <xdr:spPr>
        <a:xfrm flipV="1">
          <a:off x="16318864" y="13552932"/>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2"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3" name="直線コネクタ 652"/>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654" name="【児童館】&#10;有形固定資産減価償却率最大値テキスト"/>
        <xdr:cNvSpPr txBox="1"/>
      </xdr:nvSpPr>
      <xdr:spPr>
        <a:xfrm>
          <a:off x="16357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655" name="直線コネクタ 654"/>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56" name="【児童館】&#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7" name="フローチャート: 判断 65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133604</xdr:rowOff>
    </xdr:from>
    <xdr:to>
      <xdr:col>81</xdr:col>
      <xdr:colOff>101600</xdr:colOff>
      <xdr:row>83</xdr:row>
      <xdr:rowOff>63754</xdr:rowOff>
    </xdr:to>
    <xdr:sp macro="" textlink="">
      <xdr:nvSpPr>
        <xdr:cNvPr id="658" name="フローチャート: 判断 657"/>
        <xdr:cNvSpPr/>
      </xdr:nvSpPr>
      <xdr:spPr>
        <a:xfrm>
          <a:off x="15430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659" name="フローチャート: 判断 658"/>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60" name="フローチャート: 判断 659"/>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1" name="フローチャート: 判断 660"/>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74168</xdr:rowOff>
    </xdr:from>
    <xdr:to>
      <xdr:col>85</xdr:col>
      <xdr:colOff>177800</xdr:colOff>
      <xdr:row>83</xdr:row>
      <xdr:rowOff>4318</xdr:rowOff>
    </xdr:to>
    <xdr:sp macro="" textlink="">
      <xdr:nvSpPr>
        <xdr:cNvPr id="667" name="楕円 666"/>
        <xdr:cNvSpPr/>
      </xdr:nvSpPr>
      <xdr:spPr>
        <a:xfrm>
          <a:off x="162687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97045</xdr:rowOff>
    </xdr:from>
    <xdr:ext cx="405111" cy="259045"/>
    <xdr:sp macro="" textlink="">
      <xdr:nvSpPr>
        <xdr:cNvPr id="668" name="【児童館】&#10;有形固定資産減価償却率該当値テキスト"/>
        <xdr:cNvSpPr txBox="1"/>
      </xdr:nvSpPr>
      <xdr:spPr>
        <a:xfrm>
          <a:off x="16357600" y="1398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69" name="楕円 668"/>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124968</xdr:rowOff>
    </xdr:from>
    <xdr:to>
      <xdr:col>85</xdr:col>
      <xdr:colOff>127000</xdr:colOff>
      <xdr:row>86</xdr:row>
      <xdr:rowOff>38100</xdr:rowOff>
    </xdr:to>
    <xdr:cxnSp macro="">
      <xdr:nvCxnSpPr>
        <xdr:cNvPr id="670" name="直線コネクタ 669"/>
        <xdr:cNvCxnSpPr/>
      </xdr:nvCxnSpPr>
      <xdr:spPr>
        <a:xfrm flipV="1">
          <a:off x="15481300" y="14183868"/>
          <a:ext cx="8382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671" name="楕円 670"/>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672" name="直線コネクタ 671"/>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73" name="楕円 672"/>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74" name="直線コネクタ 673"/>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5" name="楕円 674"/>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76" name="直線コネクタ 675"/>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80281</xdr:rowOff>
    </xdr:from>
    <xdr:ext cx="405111" cy="259045"/>
    <xdr:sp macro="" textlink="">
      <xdr:nvSpPr>
        <xdr:cNvPr id="677" name="n_1aveValue【児童館】&#10;有形固定資産減価償却率"/>
        <xdr:cNvSpPr txBox="1"/>
      </xdr:nvSpPr>
      <xdr:spPr>
        <a:xfrm>
          <a:off x="152660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112285</xdr:rowOff>
    </xdr:from>
    <xdr:ext cx="405111" cy="259045"/>
    <xdr:sp macro="" textlink="">
      <xdr:nvSpPr>
        <xdr:cNvPr id="678" name="n_2aveValue【児童館】&#10;有形固定資産減価償却率"/>
        <xdr:cNvSpPr txBox="1"/>
      </xdr:nvSpPr>
      <xdr:spPr>
        <a:xfrm>
          <a:off x="14389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679" name="n_3aveValue【児童館】&#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0"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681" name="n_1mainValue【児童館】&#10;有形固定資産減価償却率"/>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82"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83"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84"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708" name="直線コネクタ 707"/>
        <xdr:cNvCxnSpPr/>
      </xdr:nvCxnSpPr>
      <xdr:spPr>
        <a:xfrm flipV="1">
          <a:off x="22160864" y="13312139"/>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9"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10" name="直線コネクタ 709"/>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711" name="【児童館】&#10;一人当たり面積最大値テキスト"/>
        <xdr:cNvSpPr txBox="1"/>
      </xdr:nvSpPr>
      <xdr:spPr>
        <a:xfrm>
          <a:off x="22199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712" name="直線コネクタ 711"/>
        <xdr:cNvCxnSpPr/>
      </xdr:nvCxnSpPr>
      <xdr:spPr>
        <a:xfrm>
          <a:off x="22072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13"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14" name="フローチャート: 判断 713"/>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5" name="フローチャート: 判断 714"/>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16" name="フローチャート: 判断 715"/>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717" name="フローチャート: 判断 716"/>
        <xdr:cNvSpPr/>
      </xdr:nvSpPr>
      <xdr:spPr>
        <a:xfrm>
          <a:off x="19494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8" name="フローチャート: 判断 717"/>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24" name="楕円 723"/>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25"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6" name="楕円 72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86</xdr:row>
      <xdr:rowOff>0</xdr:rowOff>
    </xdr:to>
    <xdr:cxnSp macro="">
      <xdr:nvCxnSpPr>
        <xdr:cNvPr id="727" name="直線コネクタ 726"/>
        <xdr:cNvCxnSpPr/>
      </xdr:nvCxnSpPr>
      <xdr:spPr>
        <a:xfrm flipV="1">
          <a:off x="21323300" y="14737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8" name="楕円 727"/>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9" name="直線コネクタ 728"/>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30" name="楕円 729"/>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31" name="直線コネクタ 730"/>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732" name="楕円 731"/>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7620</xdr:rowOff>
    </xdr:to>
    <xdr:cxnSp macro="">
      <xdr:nvCxnSpPr>
        <xdr:cNvPr id="733" name="直線コネクタ 732"/>
        <xdr:cNvCxnSpPr/>
      </xdr:nvCxnSpPr>
      <xdr:spPr>
        <a:xfrm flipV="1">
          <a:off x="18656300" y="1474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4"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35" name="n_2aveValue【児童館】&#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120666</xdr:rowOff>
    </xdr:from>
    <xdr:ext cx="469744" cy="259045"/>
    <xdr:sp macro="" textlink="">
      <xdr:nvSpPr>
        <xdr:cNvPr id="736" name="n_3aveValue【児童館】&#10;一人当たり面積"/>
        <xdr:cNvSpPr txBox="1"/>
      </xdr:nvSpPr>
      <xdr:spPr>
        <a:xfrm>
          <a:off x="19310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143527</xdr:rowOff>
    </xdr:from>
    <xdr:ext cx="469744" cy="259045"/>
    <xdr:sp macro="" textlink="">
      <xdr:nvSpPr>
        <xdr:cNvPr id="737" name="n_4aveValue【児童館】&#10;一人当たり面積"/>
        <xdr:cNvSpPr txBox="1"/>
      </xdr:nvSpPr>
      <xdr:spPr>
        <a:xfrm>
          <a:off x="18421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8"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9"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40"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49547</xdr:rowOff>
    </xdr:from>
    <xdr:ext cx="469744" cy="259045"/>
    <xdr:sp macro="" textlink="">
      <xdr:nvSpPr>
        <xdr:cNvPr id="741" name="n_4mainValue【児童館】&#10;一人当たり面積"/>
        <xdr:cNvSpPr txBox="1"/>
      </xdr:nvSpPr>
      <xdr:spPr>
        <a:xfrm>
          <a:off x="18421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766" name="直線コネクタ 765"/>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769" name="【公民館】&#10;有形固定資産減価償却率最大値テキスト"/>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770" name="直線コネクタ 769"/>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134002</xdr:rowOff>
    </xdr:from>
    <xdr:ext cx="405111" cy="259045"/>
    <xdr:sp macro="" textlink="">
      <xdr:nvSpPr>
        <xdr:cNvPr id="771" name="【公民館】&#10;有形固定資産減価償却率平均値テキスト"/>
        <xdr:cNvSpPr txBox="1"/>
      </xdr:nvSpPr>
      <xdr:spPr>
        <a:xfrm>
          <a:off x="16357600" y="1779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72" name="フローチャート: 判断 771"/>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73" name="フローチャート: 判断 772"/>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74" name="フローチャート: 判断 773"/>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75" name="フローチャート: 判断 774"/>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76" name="フローチャート: 判断 775"/>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82" name="楕円 781"/>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83" name="【公民館】&#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84" name="楕円 783"/>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785" name="直線コネクタ 784"/>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86" name="楕円 785"/>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787" name="直線コネクタ 786"/>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788" name="楕円 787"/>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789" name="直線コネクタ 788"/>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790" name="楕円 789"/>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791" name="直線コネクタ 790"/>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792" name="n_1aveValue【公民館】&#10;有形固定資産減価償却率"/>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93" name="n_2aveValue【公民館】&#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794" name="n_3aveValue【公民館】&#10;有形固定資産減価償却率"/>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795" name="n_4aveValue【公民館】&#10;有形固定資産減価償却率"/>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796" name="n_1mainValue【公民館】&#10;有形固定資産減価償却率"/>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797"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798" name="n_3mainValue【公民館】&#10;有形固定資産減価償却率"/>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799" name="n_4mainValue【公民館】&#10;有形固定資産減価償却率"/>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823" name="直線コネクタ 822"/>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824" name="【公民館】&#10;一人当たり面積最小値テキスト"/>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825" name="直線コネクタ 824"/>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826" name="【公民館】&#10;一人当たり面積最大値テキスト"/>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827" name="直線コネクタ 826"/>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134002</xdr:rowOff>
    </xdr:from>
    <xdr:ext cx="469744" cy="259045"/>
    <xdr:sp macro="" textlink="">
      <xdr:nvSpPr>
        <xdr:cNvPr id="828" name="【公民館】&#10;一人当たり面積平均値テキスト"/>
        <xdr:cNvSpPr txBox="1"/>
      </xdr:nvSpPr>
      <xdr:spPr>
        <a:xfrm>
          <a:off x="22199600" y="17964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829" name="フローチャート: 判断 828"/>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830" name="フローチャート: 判断 829"/>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831" name="フローチャート: 判断 830"/>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32" name="フローチャート: 判断 83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833" name="フローチャート: 判断 832"/>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31114</xdr:rowOff>
    </xdr:from>
    <xdr:to>
      <xdr:col>116</xdr:col>
      <xdr:colOff>114300</xdr:colOff>
      <xdr:row>107</xdr:row>
      <xdr:rowOff>132714</xdr:rowOff>
    </xdr:to>
    <xdr:sp macro="" textlink="">
      <xdr:nvSpPr>
        <xdr:cNvPr id="839" name="楕円 838"/>
        <xdr:cNvSpPr/>
      </xdr:nvSpPr>
      <xdr:spPr>
        <a:xfrm>
          <a:off x="22110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9541</xdr:rowOff>
    </xdr:from>
    <xdr:ext cx="469744" cy="259045"/>
    <xdr:sp macro="" textlink="">
      <xdr:nvSpPr>
        <xdr:cNvPr id="840" name="【公民館】&#10;一人当たり面積該当値テキスト"/>
        <xdr:cNvSpPr txBox="1"/>
      </xdr:nvSpPr>
      <xdr:spPr>
        <a:xfrm>
          <a:off x="22199600"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38736</xdr:rowOff>
    </xdr:from>
    <xdr:to>
      <xdr:col>112</xdr:col>
      <xdr:colOff>38100</xdr:colOff>
      <xdr:row>107</xdr:row>
      <xdr:rowOff>140336</xdr:rowOff>
    </xdr:to>
    <xdr:sp macro="" textlink="">
      <xdr:nvSpPr>
        <xdr:cNvPr id="841" name="楕円 840"/>
        <xdr:cNvSpPr/>
      </xdr:nvSpPr>
      <xdr:spPr>
        <a:xfrm>
          <a:off x="21272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81914</xdr:rowOff>
    </xdr:from>
    <xdr:to>
      <xdr:col>116</xdr:col>
      <xdr:colOff>63500</xdr:colOff>
      <xdr:row>107</xdr:row>
      <xdr:rowOff>89536</xdr:rowOff>
    </xdr:to>
    <xdr:cxnSp macro="">
      <xdr:nvCxnSpPr>
        <xdr:cNvPr id="842" name="直線コネクタ 841"/>
        <xdr:cNvCxnSpPr/>
      </xdr:nvCxnSpPr>
      <xdr:spPr>
        <a:xfrm flipV="1">
          <a:off x="21323300" y="184270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44450</xdr:rowOff>
    </xdr:from>
    <xdr:to>
      <xdr:col>107</xdr:col>
      <xdr:colOff>101600</xdr:colOff>
      <xdr:row>107</xdr:row>
      <xdr:rowOff>146050</xdr:rowOff>
    </xdr:to>
    <xdr:sp macro="" textlink="">
      <xdr:nvSpPr>
        <xdr:cNvPr id="843" name="楕円 842"/>
        <xdr:cNvSpPr/>
      </xdr:nvSpPr>
      <xdr:spPr>
        <a:xfrm>
          <a:off x="20383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89536</xdr:rowOff>
    </xdr:from>
    <xdr:to>
      <xdr:col>111</xdr:col>
      <xdr:colOff>177800</xdr:colOff>
      <xdr:row>107</xdr:row>
      <xdr:rowOff>95250</xdr:rowOff>
    </xdr:to>
    <xdr:cxnSp macro="">
      <xdr:nvCxnSpPr>
        <xdr:cNvPr id="844" name="直線コネクタ 843"/>
        <xdr:cNvCxnSpPr/>
      </xdr:nvCxnSpPr>
      <xdr:spPr>
        <a:xfrm flipV="1">
          <a:off x="20434300" y="184346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845" name="楕円 844"/>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95250</xdr:rowOff>
    </xdr:from>
    <xdr:to>
      <xdr:col>107</xdr:col>
      <xdr:colOff>50800</xdr:colOff>
      <xdr:row>107</xdr:row>
      <xdr:rowOff>99061</xdr:rowOff>
    </xdr:to>
    <xdr:cxnSp macro="">
      <xdr:nvCxnSpPr>
        <xdr:cNvPr id="846" name="直線コネクタ 845"/>
        <xdr:cNvCxnSpPr/>
      </xdr:nvCxnSpPr>
      <xdr:spPr>
        <a:xfrm flipV="1">
          <a:off x="19545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52070</xdr:rowOff>
    </xdr:from>
    <xdr:to>
      <xdr:col>98</xdr:col>
      <xdr:colOff>38100</xdr:colOff>
      <xdr:row>107</xdr:row>
      <xdr:rowOff>153670</xdr:rowOff>
    </xdr:to>
    <xdr:sp macro="" textlink="">
      <xdr:nvSpPr>
        <xdr:cNvPr id="847" name="楕円 846"/>
        <xdr:cNvSpPr/>
      </xdr:nvSpPr>
      <xdr:spPr>
        <a:xfrm>
          <a:off x="18605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99061</xdr:rowOff>
    </xdr:from>
    <xdr:to>
      <xdr:col>102</xdr:col>
      <xdr:colOff>114300</xdr:colOff>
      <xdr:row>107</xdr:row>
      <xdr:rowOff>102870</xdr:rowOff>
    </xdr:to>
    <xdr:cxnSp macro="">
      <xdr:nvCxnSpPr>
        <xdr:cNvPr id="848" name="直線コネクタ 847"/>
        <xdr:cNvCxnSpPr/>
      </xdr:nvCxnSpPr>
      <xdr:spPr>
        <a:xfrm flipV="1">
          <a:off x="18656300" y="1844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38752</xdr:rowOff>
    </xdr:from>
    <xdr:ext cx="469744" cy="259045"/>
    <xdr:sp macro="" textlink="">
      <xdr:nvSpPr>
        <xdr:cNvPr id="849" name="n_1aveValue【公民館】&#10;一人当たり面積"/>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850" name="n_2aveValue【公民館】&#10;一人当たり面積"/>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51"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852" name="n_4aveValue【公民館】&#10;一人当たり面積"/>
        <xdr:cNvSpPr txBox="1"/>
      </xdr:nvSpPr>
      <xdr:spPr>
        <a:xfrm>
          <a:off x="18421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131463</xdr:rowOff>
    </xdr:from>
    <xdr:ext cx="469744" cy="259045"/>
    <xdr:sp macro="" textlink="">
      <xdr:nvSpPr>
        <xdr:cNvPr id="853" name="n_1mainValue【公民館】&#10;一人当たり面積"/>
        <xdr:cNvSpPr txBox="1"/>
      </xdr:nvSpPr>
      <xdr:spPr>
        <a:xfrm>
          <a:off x="210757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137177</xdr:rowOff>
    </xdr:from>
    <xdr:ext cx="469744" cy="259045"/>
    <xdr:sp macro="" textlink="">
      <xdr:nvSpPr>
        <xdr:cNvPr id="854" name="n_2mainValue【公民館】&#10;一人当たり面積"/>
        <xdr:cNvSpPr txBox="1"/>
      </xdr:nvSpPr>
      <xdr:spPr>
        <a:xfrm>
          <a:off x="20199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855" name="n_3mainValue【公民館】&#10;一人当たり面積"/>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144797</xdr:rowOff>
    </xdr:from>
    <xdr:ext cx="469744" cy="259045"/>
    <xdr:sp macro="" textlink="">
      <xdr:nvSpPr>
        <xdr:cNvPr id="856" name="n_4mainValue【公民館】&#10;一人当たり面積"/>
        <xdr:cNvSpPr txBox="1"/>
      </xdr:nvSpPr>
      <xdr:spPr>
        <a:xfrm>
          <a:off x="18421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橋りょう・トンネル、公営住宅、学校施設、保育所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については、有形固定資産減価償却率が類似団体平均を下回っているところであるが、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道路については有形固定資産減価償却率が類似団体平均を上回っており、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大きく上回っており、有形固定資産減価償却率が１００％に到達し、償却が終了している。保育所以外の施設も有形固定資産減価償却率が５０％を超えており、全体的に施設の老朽化が進行しているとい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を実施したため、有形固定資産減価償却率が大幅に減少している。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各公共施設の老朽化の進行及び維持管理費の増嵩を抑制するため、公共施設の更新・統廃合・長寿命化の計画的な実施に努める。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15,673
15,418
956.08
21,647,805
21,146,116
404,690
7,939,735
14,157,067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3" name="楕円 72"/>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4" name="【図書館】&#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5" name="楕円 74"/>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133350</xdr:rowOff>
    </xdr:to>
    <xdr:cxnSp macro="">
      <xdr:nvCxnSpPr>
        <xdr:cNvPr id="76" name="直線コネクタ 75"/>
        <xdr:cNvCxnSpPr/>
      </xdr:nvCxnSpPr>
      <xdr:spPr>
        <a:xfrm>
          <a:off x="3797300" y="609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6350</xdr:rowOff>
    </xdr:from>
    <xdr:to>
      <xdr:col>15</xdr:col>
      <xdr:colOff>101600</xdr:colOff>
      <xdr:row>35</xdr:row>
      <xdr:rowOff>107950</xdr:rowOff>
    </xdr:to>
    <xdr:sp macro="" textlink="">
      <xdr:nvSpPr>
        <xdr:cNvPr id="77" name="楕円 76"/>
        <xdr:cNvSpPr/>
      </xdr:nvSpPr>
      <xdr:spPr>
        <a:xfrm>
          <a:off x="2857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57150</xdr:rowOff>
    </xdr:from>
    <xdr:to>
      <xdr:col>19</xdr:col>
      <xdr:colOff>177800</xdr:colOff>
      <xdr:row>35</xdr:row>
      <xdr:rowOff>95250</xdr:rowOff>
    </xdr:to>
    <xdr:cxnSp macro="">
      <xdr:nvCxnSpPr>
        <xdr:cNvPr id="78" name="直線コネクタ 77"/>
        <xdr:cNvCxnSpPr/>
      </xdr:nvCxnSpPr>
      <xdr:spPr>
        <a:xfrm>
          <a:off x="29083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9" name="楕円 78"/>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57150</xdr:rowOff>
    </xdr:to>
    <xdr:cxnSp macro="">
      <xdr:nvCxnSpPr>
        <xdr:cNvPr id="80" name="直線コネクタ 79"/>
        <xdr:cNvCxnSpPr/>
      </xdr:nvCxnSpPr>
      <xdr:spPr>
        <a:xfrm>
          <a:off x="2019300" y="601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101600</xdr:rowOff>
    </xdr:from>
    <xdr:to>
      <xdr:col>6</xdr:col>
      <xdr:colOff>38100</xdr:colOff>
      <xdr:row>35</xdr:row>
      <xdr:rowOff>31750</xdr:rowOff>
    </xdr:to>
    <xdr:sp macro="" textlink="">
      <xdr:nvSpPr>
        <xdr:cNvPr id="81" name="楕円 80"/>
        <xdr:cNvSpPr/>
      </xdr:nvSpPr>
      <xdr:spPr>
        <a:xfrm>
          <a:off x="107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152400</xdr:rowOff>
    </xdr:from>
    <xdr:to>
      <xdr:col>10</xdr:col>
      <xdr:colOff>114300</xdr:colOff>
      <xdr:row>35</xdr:row>
      <xdr:rowOff>19050</xdr:rowOff>
    </xdr:to>
    <xdr:cxnSp macro="">
      <xdr:nvCxnSpPr>
        <xdr:cNvPr id="82" name="直線コネクタ 81"/>
        <xdr:cNvCxnSpPr/>
      </xdr:nvCxnSpPr>
      <xdr:spPr>
        <a:xfrm>
          <a:off x="1130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24782</xdr:rowOff>
    </xdr:from>
    <xdr:ext cx="405111" cy="259045"/>
    <xdr:sp macro="" textlink="">
      <xdr:nvSpPr>
        <xdr:cNvPr id="85" name="n_3aveValue【図書館】&#10;有形固定資産減価償却率"/>
        <xdr:cNvSpPr txBox="1"/>
      </xdr:nvSpPr>
      <xdr:spPr>
        <a:xfrm>
          <a:off x="1816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91457</xdr:rowOff>
    </xdr:from>
    <xdr:ext cx="405111" cy="259045"/>
    <xdr:sp macro="" textlink="">
      <xdr:nvSpPr>
        <xdr:cNvPr id="86" name="n_4aveValue【図書館】&#10;有形固定資産減価償却率"/>
        <xdr:cNvSpPr txBox="1"/>
      </xdr:nvSpPr>
      <xdr:spPr>
        <a:xfrm>
          <a:off x="927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7"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124477</xdr:rowOff>
    </xdr:from>
    <xdr:ext cx="405111" cy="259045"/>
    <xdr:sp macro="" textlink="">
      <xdr:nvSpPr>
        <xdr:cNvPr id="88" name="n_2mainValue【図書館】&#10;有形固定資産減価償却率"/>
        <xdr:cNvSpPr txBox="1"/>
      </xdr:nvSpPr>
      <xdr:spPr>
        <a:xfrm>
          <a:off x="2705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9" name="n_3mainValue【図書館】&#10;有形固定資産減価償却率"/>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48277</xdr:rowOff>
    </xdr:from>
    <xdr:ext cx="405111" cy="259045"/>
    <xdr:sp macro="" textlink="">
      <xdr:nvSpPr>
        <xdr:cNvPr id="90" name="n_4mainValue【図書館】&#10;有形固定資産減価償却率"/>
        <xdr:cNvSpPr txBox="1"/>
      </xdr:nvSpPr>
      <xdr:spPr>
        <a:xfrm>
          <a:off x="927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167657</xdr:rowOff>
    </xdr:from>
    <xdr:ext cx="469744" cy="259045"/>
    <xdr:sp macro="" textlink="">
      <xdr:nvSpPr>
        <xdr:cNvPr id="119" name="【図書館】&#10;一人当たり面積平均値テキスト"/>
        <xdr:cNvSpPr txBox="1"/>
      </xdr:nvSpPr>
      <xdr:spPr>
        <a:xfrm>
          <a:off x="10515600" y="651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0" name="楕円 129"/>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31" name="【図書館】&#10;一人当たり面積該当値テキスト"/>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2" name="楕円 131"/>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87630</xdr:rowOff>
    </xdr:to>
    <xdr:cxnSp macro="">
      <xdr:nvCxnSpPr>
        <xdr:cNvPr id="133" name="直線コネクタ 132"/>
        <xdr:cNvCxnSpPr/>
      </xdr:nvCxnSpPr>
      <xdr:spPr>
        <a:xfrm flipV="1">
          <a:off x="9639300" y="6400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52070</xdr:rowOff>
    </xdr:from>
    <xdr:to>
      <xdr:col>46</xdr:col>
      <xdr:colOff>38100</xdr:colOff>
      <xdr:row>37</xdr:row>
      <xdr:rowOff>153670</xdr:rowOff>
    </xdr:to>
    <xdr:sp macro="" textlink="">
      <xdr:nvSpPr>
        <xdr:cNvPr id="134" name="楕円 133"/>
        <xdr:cNvSpPr/>
      </xdr:nvSpPr>
      <xdr:spPr>
        <a:xfrm>
          <a:off x="869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102870</xdr:rowOff>
    </xdr:to>
    <xdr:cxnSp macro="">
      <xdr:nvCxnSpPr>
        <xdr:cNvPr id="135" name="直線コネクタ 134"/>
        <xdr:cNvCxnSpPr/>
      </xdr:nvCxnSpPr>
      <xdr:spPr>
        <a:xfrm flipV="1">
          <a:off x="8750300" y="643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67310</xdr:rowOff>
    </xdr:from>
    <xdr:to>
      <xdr:col>41</xdr:col>
      <xdr:colOff>101600</xdr:colOff>
      <xdr:row>37</xdr:row>
      <xdr:rowOff>168910</xdr:rowOff>
    </xdr:to>
    <xdr:sp macro="" textlink="">
      <xdr:nvSpPr>
        <xdr:cNvPr id="136" name="楕円 135"/>
        <xdr:cNvSpPr/>
      </xdr:nvSpPr>
      <xdr:spPr>
        <a:xfrm>
          <a:off x="781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102870</xdr:rowOff>
    </xdr:from>
    <xdr:to>
      <xdr:col>45</xdr:col>
      <xdr:colOff>177800</xdr:colOff>
      <xdr:row>37</xdr:row>
      <xdr:rowOff>118110</xdr:rowOff>
    </xdr:to>
    <xdr:cxnSp macro="">
      <xdr:nvCxnSpPr>
        <xdr:cNvPr id="137" name="直線コネクタ 136"/>
        <xdr:cNvCxnSpPr/>
      </xdr:nvCxnSpPr>
      <xdr:spPr>
        <a:xfrm flipV="1">
          <a:off x="7861300" y="6446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8" name="楕円 137"/>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118110</xdr:rowOff>
    </xdr:from>
    <xdr:to>
      <xdr:col>41</xdr:col>
      <xdr:colOff>50800</xdr:colOff>
      <xdr:row>37</xdr:row>
      <xdr:rowOff>133350</xdr:rowOff>
    </xdr:to>
    <xdr:cxnSp macro="">
      <xdr:nvCxnSpPr>
        <xdr:cNvPr id="139" name="直線コネクタ 138"/>
        <xdr:cNvCxnSpPr/>
      </xdr:nvCxnSpPr>
      <xdr:spPr>
        <a:xfrm flipV="1">
          <a:off x="6972300" y="646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64787</xdr:rowOff>
    </xdr:from>
    <xdr:ext cx="469744" cy="259045"/>
    <xdr:sp macro="" textlink="">
      <xdr:nvSpPr>
        <xdr:cNvPr id="140" name="n_1aveValue【図書館】&#10;一人当たり面積"/>
        <xdr:cNvSpPr txBox="1"/>
      </xdr:nvSpPr>
      <xdr:spPr>
        <a:xfrm>
          <a:off x="93917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87647</xdr:rowOff>
    </xdr:from>
    <xdr:ext cx="469744" cy="259045"/>
    <xdr:sp macro="" textlink="">
      <xdr:nvSpPr>
        <xdr:cNvPr id="141" name="n_2aveValue【図書館】&#10;一人当たり面積"/>
        <xdr:cNvSpPr txBox="1"/>
      </xdr:nvSpPr>
      <xdr:spPr>
        <a:xfrm>
          <a:off x="8515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2"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3"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4" name="n_1main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170197</xdr:rowOff>
    </xdr:from>
    <xdr:ext cx="469744" cy="259045"/>
    <xdr:sp macro="" textlink="">
      <xdr:nvSpPr>
        <xdr:cNvPr id="145" name="n_2mainValue【図書館】&#10;一人当たり面積"/>
        <xdr:cNvSpPr txBox="1"/>
      </xdr:nvSpPr>
      <xdr:spPr>
        <a:xfrm>
          <a:off x="8515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13987</xdr:rowOff>
    </xdr:from>
    <xdr:ext cx="469744" cy="259045"/>
    <xdr:sp macro="" textlink="">
      <xdr:nvSpPr>
        <xdr:cNvPr id="146" name="n_3mainValue【図書館】&#10;一人当たり面積"/>
        <xdr:cNvSpPr txBox="1"/>
      </xdr:nvSpPr>
      <xdr:spPr>
        <a:xfrm>
          <a:off x="7626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7"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7" name="【体育館・プール】&#10;有形固定資産減価償却率平均値テキスト"/>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80645</xdr:rowOff>
    </xdr:from>
    <xdr:to>
      <xdr:col>24</xdr:col>
      <xdr:colOff>114300</xdr:colOff>
      <xdr:row>59</xdr:row>
      <xdr:rowOff>10795</xdr:rowOff>
    </xdr:to>
    <xdr:sp macro="" textlink="">
      <xdr:nvSpPr>
        <xdr:cNvPr id="188" name="楕円 187"/>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103522</xdr:rowOff>
    </xdr:from>
    <xdr:ext cx="405111" cy="259045"/>
    <xdr:sp macro="" textlink="">
      <xdr:nvSpPr>
        <xdr:cNvPr id="189" name="【体育館・プール】&#10;有形固定資産減価償却率該当値テキスト"/>
        <xdr:cNvSpPr txBox="1"/>
      </xdr:nvSpPr>
      <xdr:spPr>
        <a:xfrm>
          <a:off x="4673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38735</xdr:rowOff>
    </xdr:from>
    <xdr:to>
      <xdr:col>20</xdr:col>
      <xdr:colOff>38100</xdr:colOff>
      <xdr:row>58</xdr:row>
      <xdr:rowOff>140335</xdr:rowOff>
    </xdr:to>
    <xdr:sp macro="" textlink="">
      <xdr:nvSpPr>
        <xdr:cNvPr id="190" name="楕円 189"/>
        <xdr:cNvSpPr/>
      </xdr:nvSpPr>
      <xdr:spPr>
        <a:xfrm>
          <a:off x="3746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89535</xdr:rowOff>
    </xdr:from>
    <xdr:to>
      <xdr:col>24</xdr:col>
      <xdr:colOff>63500</xdr:colOff>
      <xdr:row>58</xdr:row>
      <xdr:rowOff>131445</xdr:rowOff>
    </xdr:to>
    <xdr:cxnSp macro="">
      <xdr:nvCxnSpPr>
        <xdr:cNvPr id="191" name="直線コネクタ 190"/>
        <xdr:cNvCxnSpPr/>
      </xdr:nvCxnSpPr>
      <xdr:spPr>
        <a:xfrm>
          <a:off x="3797300" y="100336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168275</xdr:rowOff>
    </xdr:from>
    <xdr:to>
      <xdr:col>15</xdr:col>
      <xdr:colOff>101600</xdr:colOff>
      <xdr:row>58</xdr:row>
      <xdr:rowOff>98425</xdr:rowOff>
    </xdr:to>
    <xdr:sp macro="" textlink="">
      <xdr:nvSpPr>
        <xdr:cNvPr id="192" name="楕円 191"/>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89535</xdr:rowOff>
    </xdr:to>
    <xdr:cxnSp macro="">
      <xdr:nvCxnSpPr>
        <xdr:cNvPr id="193" name="直線コネクタ 192"/>
        <xdr:cNvCxnSpPr/>
      </xdr:nvCxnSpPr>
      <xdr:spPr>
        <a:xfrm>
          <a:off x="2908300" y="9991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128270</xdr:rowOff>
    </xdr:from>
    <xdr:to>
      <xdr:col>10</xdr:col>
      <xdr:colOff>165100</xdr:colOff>
      <xdr:row>58</xdr:row>
      <xdr:rowOff>58420</xdr:rowOff>
    </xdr:to>
    <xdr:sp macro="" textlink="">
      <xdr:nvSpPr>
        <xdr:cNvPr id="194" name="楕円 193"/>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xdr:rowOff>
    </xdr:from>
    <xdr:to>
      <xdr:col>15</xdr:col>
      <xdr:colOff>50800</xdr:colOff>
      <xdr:row>58</xdr:row>
      <xdr:rowOff>47625</xdr:rowOff>
    </xdr:to>
    <xdr:cxnSp macro="">
      <xdr:nvCxnSpPr>
        <xdr:cNvPr id="195" name="直線コネクタ 194"/>
        <xdr:cNvCxnSpPr/>
      </xdr:nvCxnSpPr>
      <xdr:spPr>
        <a:xfrm>
          <a:off x="2019300" y="9951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86360</xdr:rowOff>
    </xdr:from>
    <xdr:to>
      <xdr:col>6</xdr:col>
      <xdr:colOff>38100</xdr:colOff>
      <xdr:row>58</xdr:row>
      <xdr:rowOff>16510</xdr:rowOff>
    </xdr:to>
    <xdr:sp macro="" textlink="">
      <xdr:nvSpPr>
        <xdr:cNvPr id="196" name="楕円 195"/>
        <xdr:cNvSpPr/>
      </xdr:nvSpPr>
      <xdr:spPr>
        <a:xfrm>
          <a:off x="1079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137160</xdr:rowOff>
    </xdr:from>
    <xdr:to>
      <xdr:col>10</xdr:col>
      <xdr:colOff>114300</xdr:colOff>
      <xdr:row>58</xdr:row>
      <xdr:rowOff>7620</xdr:rowOff>
    </xdr:to>
    <xdr:cxnSp macro="">
      <xdr:nvCxnSpPr>
        <xdr:cNvPr id="197" name="直線コネクタ 196"/>
        <xdr:cNvCxnSpPr/>
      </xdr:nvCxnSpPr>
      <xdr:spPr>
        <a:xfrm>
          <a:off x="1130300" y="9909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150512</xdr:rowOff>
    </xdr:from>
    <xdr:ext cx="405111" cy="259045"/>
    <xdr:sp macro="" textlink="">
      <xdr:nvSpPr>
        <xdr:cNvPr id="198" name="n_1aveValue【体育館・プール】&#10;有形固定資産減価償却率"/>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体育館・プー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0" name="n_3aveValue【体育館・プール】&#10;有形固定資産減価償却率"/>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体育館・プー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156862</xdr:rowOff>
    </xdr:from>
    <xdr:ext cx="405111" cy="259045"/>
    <xdr:sp macro="" textlink="">
      <xdr:nvSpPr>
        <xdr:cNvPr id="202" name="n_1mainValue【体育館・プール】&#10;有形固定資産減価償却率"/>
        <xdr:cNvSpPr txBox="1"/>
      </xdr:nvSpPr>
      <xdr:spPr>
        <a:xfrm>
          <a:off x="35820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203" name="n_2mainValue【体育館・プール】&#10;有形固定資産減価償却率"/>
        <xdr:cNvSpPr txBox="1"/>
      </xdr:nvSpPr>
      <xdr:spPr>
        <a:xfrm>
          <a:off x="2705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74947</xdr:rowOff>
    </xdr:from>
    <xdr:ext cx="405111" cy="259045"/>
    <xdr:sp macro="" textlink="">
      <xdr:nvSpPr>
        <xdr:cNvPr id="204" name="n_3mainValue【体育館・プール】&#10;有形固定資産減価償却率"/>
        <xdr:cNvSpPr txBox="1"/>
      </xdr:nvSpPr>
      <xdr:spPr>
        <a:xfrm>
          <a:off x="1816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205" name="n_4mainValue【体育館・プール】&#10;有形固定資産減価償却率"/>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238" name="【体育館・プール】&#10;一人当たり面積平均値テキスト"/>
        <xdr:cNvSpPr txBox="1"/>
      </xdr:nvSpPr>
      <xdr:spPr>
        <a:xfrm>
          <a:off x="10515600" y="1023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103505</xdr:rowOff>
    </xdr:from>
    <xdr:to>
      <xdr:col>55</xdr:col>
      <xdr:colOff>50800</xdr:colOff>
      <xdr:row>62</xdr:row>
      <xdr:rowOff>33655</xdr:rowOff>
    </xdr:to>
    <xdr:sp macro="" textlink="">
      <xdr:nvSpPr>
        <xdr:cNvPr id="249" name="楕円 248"/>
        <xdr:cNvSpPr/>
      </xdr:nvSpPr>
      <xdr:spPr>
        <a:xfrm>
          <a:off x="10426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81932</xdr:rowOff>
    </xdr:from>
    <xdr:ext cx="469744" cy="259045"/>
    <xdr:sp macro="" textlink="">
      <xdr:nvSpPr>
        <xdr:cNvPr id="250" name="【体育館・プール】&#10;一人当たり面積該当値テキスト"/>
        <xdr:cNvSpPr txBox="1"/>
      </xdr:nvSpPr>
      <xdr:spPr>
        <a:xfrm>
          <a:off x="10515600"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123507</xdr:rowOff>
    </xdr:from>
    <xdr:to>
      <xdr:col>50</xdr:col>
      <xdr:colOff>165100</xdr:colOff>
      <xdr:row>62</xdr:row>
      <xdr:rowOff>53657</xdr:rowOff>
    </xdr:to>
    <xdr:sp macro="" textlink="">
      <xdr:nvSpPr>
        <xdr:cNvPr id="251" name="楕円 250"/>
        <xdr:cNvSpPr/>
      </xdr:nvSpPr>
      <xdr:spPr>
        <a:xfrm>
          <a:off x="9588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154305</xdr:rowOff>
    </xdr:from>
    <xdr:to>
      <xdr:col>55</xdr:col>
      <xdr:colOff>0</xdr:colOff>
      <xdr:row>62</xdr:row>
      <xdr:rowOff>2857</xdr:rowOff>
    </xdr:to>
    <xdr:cxnSp macro="">
      <xdr:nvCxnSpPr>
        <xdr:cNvPr id="252" name="直線コネクタ 251"/>
        <xdr:cNvCxnSpPr/>
      </xdr:nvCxnSpPr>
      <xdr:spPr>
        <a:xfrm flipV="1">
          <a:off x="9639300" y="10612755"/>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134938</xdr:rowOff>
    </xdr:from>
    <xdr:to>
      <xdr:col>46</xdr:col>
      <xdr:colOff>38100</xdr:colOff>
      <xdr:row>62</xdr:row>
      <xdr:rowOff>65088</xdr:rowOff>
    </xdr:to>
    <xdr:sp macro="" textlink="">
      <xdr:nvSpPr>
        <xdr:cNvPr id="253" name="楕円 252"/>
        <xdr:cNvSpPr/>
      </xdr:nvSpPr>
      <xdr:spPr>
        <a:xfrm>
          <a:off x="8699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2857</xdr:rowOff>
    </xdr:from>
    <xdr:to>
      <xdr:col>50</xdr:col>
      <xdr:colOff>114300</xdr:colOff>
      <xdr:row>62</xdr:row>
      <xdr:rowOff>14288</xdr:rowOff>
    </xdr:to>
    <xdr:cxnSp macro="">
      <xdr:nvCxnSpPr>
        <xdr:cNvPr id="254" name="直線コネクタ 253"/>
        <xdr:cNvCxnSpPr/>
      </xdr:nvCxnSpPr>
      <xdr:spPr>
        <a:xfrm flipV="1">
          <a:off x="8750300" y="106327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5" name="楕円 254"/>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14288</xdr:rowOff>
    </xdr:from>
    <xdr:to>
      <xdr:col>45</xdr:col>
      <xdr:colOff>177800</xdr:colOff>
      <xdr:row>62</xdr:row>
      <xdr:rowOff>22860</xdr:rowOff>
    </xdr:to>
    <xdr:cxnSp macro="">
      <xdr:nvCxnSpPr>
        <xdr:cNvPr id="256" name="直線コネクタ 255"/>
        <xdr:cNvCxnSpPr/>
      </xdr:nvCxnSpPr>
      <xdr:spPr>
        <a:xfrm flipV="1">
          <a:off x="7861300" y="1064418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152082</xdr:rowOff>
    </xdr:from>
    <xdr:to>
      <xdr:col>36</xdr:col>
      <xdr:colOff>165100</xdr:colOff>
      <xdr:row>62</xdr:row>
      <xdr:rowOff>82232</xdr:rowOff>
    </xdr:to>
    <xdr:sp macro="" textlink="">
      <xdr:nvSpPr>
        <xdr:cNvPr id="257" name="楕円 256"/>
        <xdr:cNvSpPr/>
      </xdr:nvSpPr>
      <xdr:spPr>
        <a:xfrm>
          <a:off x="6921500" y="106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31432</xdr:rowOff>
    </xdr:to>
    <xdr:cxnSp macro="">
      <xdr:nvCxnSpPr>
        <xdr:cNvPr id="258" name="直線コネクタ 257"/>
        <xdr:cNvCxnSpPr/>
      </xdr:nvCxnSpPr>
      <xdr:spPr>
        <a:xfrm flipV="1">
          <a:off x="6972300" y="1065276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151623</xdr:rowOff>
    </xdr:from>
    <xdr:ext cx="469744" cy="259045"/>
    <xdr:sp macro="" textlink="">
      <xdr:nvSpPr>
        <xdr:cNvPr id="259" name="n_1aveValue【体育館・プール】&#10;一人当たり面積"/>
        <xdr:cNvSpPr txBox="1"/>
      </xdr:nvSpPr>
      <xdr:spPr>
        <a:xfrm>
          <a:off x="9391727" y="10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165911</xdr:rowOff>
    </xdr:from>
    <xdr:ext cx="469744" cy="259045"/>
    <xdr:sp macro="" textlink="">
      <xdr:nvSpPr>
        <xdr:cNvPr id="260" name="n_2aveValue【体育館・プール】&#10;一人当たり面積"/>
        <xdr:cNvSpPr txBox="1"/>
      </xdr:nvSpPr>
      <xdr:spPr>
        <a:xfrm>
          <a:off x="8515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261" name="n_3aveValue【体育館・プール】&#10;一人当たり面積"/>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262" name="n_4aveValue【体育館・プール】&#10;一人当たり面積"/>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44784</xdr:rowOff>
    </xdr:from>
    <xdr:ext cx="469744" cy="259045"/>
    <xdr:sp macro="" textlink="">
      <xdr:nvSpPr>
        <xdr:cNvPr id="263" name="n_1mainValue【体育館・プール】&#10;一人当たり面積"/>
        <xdr:cNvSpPr txBox="1"/>
      </xdr:nvSpPr>
      <xdr:spPr>
        <a:xfrm>
          <a:off x="93917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56215</xdr:rowOff>
    </xdr:from>
    <xdr:ext cx="469744" cy="259045"/>
    <xdr:sp macro="" textlink="">
      <xdr:nvSpPr>
        <xdr:cNvPr id="264" name="n_2mainValue【体育館・プール】&#10;一人当たり面積"/>
        <xdr:cNvSpPr txBox="1"/>
      </xdr:nvSpPr>
      <xdr:spPr>
        <a:xfrm>
          <a:off x="8515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265" name="n_3mainValue【体育館・プール】&#10;一人当たり面積"/>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73359</xdr:rowOff>
    </xdr:from>
    <xdr:ext cx="469744" cy="259045"/>
    <xdr:sp macro="" textlink="">
      <xdr:nvSpPr>
        <xdr:cNvPr id="266" name="n_4mainValue【体育館・プール】&#10;一人当たり面積"/>
        <xdr:cNvSpPr txBox="1"/>
      </xdr:nvSpPr>
      <xdr:spPr>
        <a:xfrm>
          <a:off x="6737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92456</xdr:rowOff>
    </xdr:from>
    <xdr:to>
      <xdr:col>24</xdr:col>
      <xdr:colOff>114300</xdr:colOff>
      <xdr:row>82</xdr:row>
      <xdr:rowOff>22606</xdr:rowOff>
    </xdr:to>
    <xdr:sp macro="" textlink="">
      <xdr:nvSpPr>
        <xdr:cNvPr id="305" name="楕円 304"/>
        <xdr:cNvSpPr/>
      </xdr:nvSpPr>
      <xdr:spPr>
        <a:xfrm>
          <a:off x="45847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70883</xdr:rowOff>
    </xdr:from>
    <xdr:ext cx="405111" cy="259045"/>
    <xdr:sp macro="" textlink="">
      <xdr:nvSpPr>
        <xdr:cNvPr id="306" name="【福祉施設】&#10;有形固定資産減価償却率該当値テキスト"/>
        <xdr:cNvSpPr txBox="1"/>
      </xdr:nvSpPr>
      <xdr:spPr>
        <a:xfrm>
          <a:off x="4673600"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39878</xdr:rowOff>
    </xdr:from>
    <xdr:to>
      <xdr:col>20</xdr:col>
      <xdr:colOff>38100</xdr:colOff>
      <xdr:row>81</xdr:row>
      <xdr:rowOff>141478</xdr:rowOff>
    </xdr:to>
    <xdr:sp macro="" textlink="">
      <xdr:nvSpPr>
        <xdr:cNvPr id="307" name="楕円 306"/>
        <xdr:cNvSpPr/>
      </xdr:nvSpPr>
      <xdr:spPr>
        <a:xfrm>
          <a:off x="3746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90678</xdr:rowOff>
    </xdr:from>
    <xdr:to>
      <xdr:col>24</xdr:col>
      <xdr:colOff>63500</xdr:colOff>
      <xdr:row>81</xdr:row>
      <xdr:rowOff>143256</xdr:rowOff>
    </xdr:to>
    <xdr:cxnSp macro="">
      <xdr:nvCxnSpPr>
        <xdr:cNvPr id="308" name="直線コネクタ 307"/>
        <xdr:cNvCxnSpPr/>
      </xdr:nvCxnSpPr>
      <xdr:spPr>
        <a:xfrm>
          <a:off x="3797300" y="1397812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156463</xdr:rowOff>
    </xdr:from>
    <xdr:to>
      <xdr:col>15</xdr:col>
      <xdr:colOff>101600</xdr:colOff>
      <xdr:row>81</xdr:row>
      <xdr:rowOff>86613</xdr:rowOff>
    </xdr:to>
    <xdr:sp macro="" textlink="">
      <xdr:nvSpPr>
        <xdr:cNvPr id="309" name="楕円 308"/>
        <xdr:cNvSpPr/>
      </xdr:nvSpPr>
      <xdr:spPr>
        <a:xfrm>
          <a:off x="2857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35813</xdr:rowOff>
    </xdr:from>
    <xdr:to>
      <xdr:col>19</xdr:col>
      <xdr:colOff>177800</xdr:colOff>
      <xdr:row>81</xdr:row>
      <xdr:rowOff>90678</xdr:rowOff>
    </xdr:to>
    <xdr:cxnSp macro="">
      <xdr:nvCxnSpPr>
        <xdr:cNvPr id="310" name="直線コネクタ 309"/>
        <xdr:cNvCxnSpPr/>
      </xdr:nvCxnSpPr>
      <xdr:spPr>
        <a:xfrm>
          <a:off x="2908300" y="139232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103887</xdr:rowOff>
    </xdr:from>
    <xdr:to>
      <xdr:col>10</xdr:col>
      <xdr:colOff>165100</xdr:colOff>
      <xdr:row>81</xdr:row>
      <xdr:rowOff>34037</xdr:rowOff>
    </xdr:to>
    <xdr:sp macro="" textlink="">
      <xdr:nvSpPr>
        <xdr:cNvPr id="311" name="楕円 310"/>
        <xdr:cNvSpPr/>
      </xdr:nvSpPr>
      <xdr:spPr>
        <a:xfrm>
          <a:off x="1968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154687</xdr:rowOff>
    </xdr:from>
    <xdr:to>
      <xdr:col>15</xdr:col>
      <xdr:colOff>50800</xdr:colOff>
      <xdr:row>81</xdr:row>
      <xdr:rowOff>35813</xdr:rowOff>
    </xdr:to>
    <xdr:cxnSp macro="">
      <xdr:nvCxnSpPr>
        <xdr:cNvPr id="312" name="直線コネクタ 311"/>
        <xdr:cNvCxnSpPr/>
      </xdr:nvCxnSpPr>
      <xdr:spPr>
        <a:xfrm>
          <a:off x="2019300" y="1387068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165608</xdr:rowOff>
    </xdr:from>
    <xdr:to>
      <xdr:col>6</xdr:col>
      <xdr:colOff>38100</xdr:colOff>
      <xdr:row>80</xdr:row>
      <xdr:rowOff>95758</xdr:rowOff>
    </xdr:to>
    <xdr:sp macro="" textlink="">
      <xdr:nvSpPr>
        <xdr:cNvPr id="313" name="楕円 312"/>
        <xdr:cNvSpPr/>
      </xdr:nvSpPr>
      <xdr:spPr>
        <a:xfrm>
          <a:off x="1079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44958</xdr:rowOff>
    </xdr:from>
    <xdr:to>
      <xdr:col>10</xdr:col>
      <xdr:colOff>114300</xdr:colOff>
      <xdr:row>80</xdr:row>
      <xdr:rowOff>154687</xdr:rowOff>
    </xdr:to>
    <xdr:cxnSp macro="">
      <xdr:nvCxnSpPr>
        <xdr:cNvPr id="314" name="直線コネクタ 313"/>
        <xdr:cNvCxnSpPr/>
      </xdr:nvCxnSpPr>
      <xdr:spPr>
        <a:xfrm>
          <a:off x="1130300" y="1376095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15" name="n_1aveValue【福祉施設】&#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16" name="n_2aveValue【福祉施設】&#10;有形固定資産減価償却率"/>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7" name="n_3aveValue【福祉施設】&#10;有形固定資産減価償却率"/>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18" name="n_4aveValue【福祉施設】&#10;有形固定資産減価償却率"/>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132605</xdr:rowOff>
    </xdr:from>
    <xdr:ext cx="405111" cy="259045"/>
    <xdr:sp macro="" textlink="">
      <xdr:nvSpPr>
        <xdr:cNvPr id="319" name="n_1mainValue【福祉施設】&#10;有形固定資産減価償却率"/>
        <xdr:cNvSpPr txBox="1"/>
      </xdr:nvSpPr>
      <xdr:spPr>
        <a:xfrm>
          <a:off x="35820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77740</xdr:rowOff>
    </xdr:from>
    <xdr:ext cx="405111" cy="259045"/>
    <xdr:sp macro="" textlink="">
      <xdr:nvSpPr>
        <xdr:cNvPr id="320" name="n_2mainValue【福祉施設】&#10;有形固定資産減価償却率"/>
        <xdr:cNvSpPr txBox="1"/>
      </xdr:nvSpPr>
      <xdr:spPr>
        <a:xfrm>
          <a:off x="2705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321" name="n_3mainValue【福祉施設】&#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86885</xdr:rowOff>
    </xdr:from>
    <xdr:ext cx="405111" cy="259045"/>
    <xdr:sp macro="" textlink="">
      <xdr:nvSpPr>
        <xdr:cNvPr id="322" name="n_4mainValue【福祉施設】&#10;有形固定資産減価償却率"/>
        <xdr:cNvSpPr txBox="1"/>
      </xdr:nvSpPr>
      <xdr:spPr>
        <a:xfrm>
          <a:off x="927744" y="1380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84926</xdr:rowOff>
    </xdr:from>
    <xdr:ext cx="469744" cy="259045"/>
    <xdr:sp macro="" textlink="">
      <xdr:nvSpPr>
        <xdr:cNvPr id="353" name="【福祉施設】&#10;一人当たり面積平均値テキスト"/>
        <xdr:cNvSpPr txBox="1"/>
      </xdr:nvSpPr>
      <xdr:spPr>
        <a:xfrm>
          <a:off x="10515600" y="1431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6" name="フローチャート: 判断 355"/>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7" name="フローチャート: 判断 356"/>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8" name="フローチャート: 判断 357"/>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64" name="楕円 363"/>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65" name="【福祉施設】&#10;一人当たり面積該当値テキスト"/>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144055</xdr:rowOff>
    </xdr:from>
    <xdr:to>
      <xdr:col>50</xdr:col>
      <xdr:colOff>165100</xdr:colOff>
      <xdr:row>81</xdr:row>
      <xdr:rowOff>74205</xdr:rowOff>
    </xdr:to>
    <xdr:sp macro="" textlink="">
      <xdr:nvSpPr>
        <xdr:cNvPr id="366" name="楕円 365"/>
        <xdr:cNvSpPr/>
      </xdr:nvSpPr>
      <xdr:spPr>
        <a:xfrm>
          <a:off x="9588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81</xdr:row>
      <xdr:rowOff>23405</xdr:rowOff>
    </xdr:to>
    <xdr:cxnSp macro="">
      <xdr:nvCxnSpPr>
        <xdr:cNvPr id="367" name="直線コネクタ 366"/>
        <xdr:cNvCxnSpPr/>
      </xdr:nvCxnSpPr>
      <xdr:spPr>
        <a:xfrm flipV="1">
          <a:off x="9639300" y="1386840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166914</xdr:rowOff>
    </xdr:from>
    <xdr:to>
      <xdr:col>46</xdr:col>
      <xdr:colOff>38100</xdr:colOff>
      <xdr:row>81</xdr:row>
      <xdr:rowOff>97064</xdr:rowOff>
    </xdr:to>
    <xdr:sp macro="" textlink="">
      <xdr:nvSpPr>
        <xdr:cNvPr id="368" name="楕円 367"/>
        <xdr:cNvSpPr/>
      </xdr:nvSpPr>
      <xdr:spPr>
        <a:xfrm>
          <a:off x="869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23405</xdr:rowOff>
    </xdr:from>
    <xdr:to>
      <xdr:col>50</xdr:col>
      <xdr:colOff>114300</xdr:colOff>
      <xdr:row>81</xdr:row>
      <xdr:rowOff>46264</xdr:rowOff>
    </xdr:to>
    <xdr:cxnSp macro="">
      <xdr:nvCxnSpPr>
        <xdr:cNvPr id="369" name="直線コネクタ 368"/>
        <xdr:cNvCxnSpPr/>
      </xdr:nvCxnSpPr>
      <xdr:spPr>
        <a:xfrm flipV="1">
          <a:off x="8750300" y="139108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11793</xdr:rowOff>
    </xdr:from>
    <xdr:to>
      <xdr:col>41</xdr:col>
      <xdr:colOff>101600</xdr:colOff>
      <xdr:row>81</xdr:row>
      <xdr:rowOff>113393</xdr:rowOff>
    </xdr:to>
    <xdr:sp macro="" textlink="">
      <xdr:nvSpPr>
        <xdr:cNvPr id="370" name="楕円 369"/>
        <xdr:cNvSpPr/>
      </xdr:nvSpPr>
      <xdr:spPr>
        <a:xfrm>
          <a:off x="7810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46264</xdr:rowOff>
    </xdr:from>
    <xdr:to>
      <xdr:col>45</xdr:col>
      <xdr:colOff>177800</xdr:colOff>
      <xdr:row>81</xdr:row>
      <xdr:rowOff>62593</xdr:rowOff>
    </xdr:to>
    <xdr:cxnSp macro="">
      <xdr:nvCxnSpPr>
        <xdr:cNvPr id="371" name="直線コネクタ 370"/>
        <xdr:cNvCxnSpPr/>
      </xdr:nvCxnSpPr>
      <xdr:spPr>
        <a:xfrm flipV="1">
          <a:off x="7861300" y="1393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62412</xdr:rowOff>
    </xdr:from>
    <xdr:to>
      <xdr:col>36</xdr:col>
      <xdr:colOff>165100</xdr:colOff>
      <xdr:row>80</xdr:row>
      <xdr:rowOff>164012</xdr:rowOff>
    </xdr:to>
    <xdr:sp macro="" textlink="">
      <xdr:nvSpPr>
        <xdr:cNvPr id="372" name="楕円 371"/>
        <xdr:cNvSpPr/>
      </xdr:nvSpPr>
      <xdr:spPr>
        <a:xfrm>
          <a:off x="692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113212</xdr:rowOff>
    </xdr:from>
    <xdr:to>
      <xdr:col>41</xdr:col>
      <xdr:colOff>50800</xdr:colOff>
      <xdr:row>81</xdr:row>
      <xdr:rowOff>62593</xdr:rowOff>
    </xdr:to>
    <xdr:cxnSp macro="">
      <xdr:nvCxnSpPr>
        <xdr:cNvPr id="373" name="直線コネクタ 372"/>
        <xdr:cNvCxnSpPr/>
      </xdr:nvCxnSpPr>
      <xdr:spPr>
        <a:xfrm>
          <a:off x="6972300" y="13829212"/>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75128</xdr:rowOff>
    </xdr:from>
    <xdr:ext cx="469744" cy="259045"/>
    <xdr:sp macro="" textlink="">
      <xdr:nvSpPr>
        <xdr:cNvPr id="374" name="n_1aveValue【福祉施設】&#10;一人当たり面積"/>
        <xdr:cNvSpPr txBox="1"/>
      </xdr:nvSpPr>
      <xdr:spPr>
        <a:xfrm>
          <a:off x="9391727" y="143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75" name="n_2aveValue【福祉施設】&#10;一人当たり面積"/>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76" name="n_3aveValue【福祉施設】&#10;一人当たり面積"/>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169834</xdr:rowOff>
    </xdr:from>
    <xdr:ext cx="469744" cy="259045"/>
    <xdr:sp macro="" textlink="">
      <xdr:nvSpPr>
        <xdr:cNvPr id="377" name="n_4aveValue【福祉施設】&#10;一人当たり面積"/>
        <xdr:cNvSpPr txBox="1"/>
      </xdr:nvSpPr>
      <xdr:spPr>
        <a:xfrm>
          <a:off x="6737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90732</xdr:rowOff>
    </xdr:from>
    <xdr:ext cx="469744" cy="259045"/>
    <xdr:sp macro="" textlink="">
      <xdr:nvSpPr>
        <xdr:cNvPr id="378" name="n_1mainValue【福祉施設】&#10;一人当たり面積"/>
        <xdr:cNvSpPr txBox="1"/>
      </xdr:nvSpPr>
      <xdr:spPr>
        <a:xfrm>
          <a:off x="9391727" y="136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113591</xdr:rowOff>
    </xdr:from>
    <xdr:ext cx="469744" cy="259045"/>
    <xdr:sp macro="" textlink="">
      <xdr:nvSpPr>
        <xdr:cNvPr id="379" name="n_2mainValue【福祉施設】&#10;一人当たり面積"/>
        <xdr:cNvSpPr txBox="1"/>
      </xdr:nvSpPr>
      <xdr:spPr>
        <a:xfrm>
          <a:off x="8515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129920</xdr:rowOff>
    </xdr:from>
    <xdr:ext cx="469744" cy="259045"/>
    <xdr:sp macro="" textlink="">
      <xdr:nvSpPr>
        <xdr:cNvPr id="380" name="n_3mainValue【福祉施設】&#10;一人当たり面積"/>
        <xdr:cNvSpPr txBox="1"/>
      </xdr:nvSpPr>
      <xdr:spPr>
        <a:xfrm>
          <a:off x="7626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9089</xdr:rowOff>
    </xdr:from>
    <xdr:ext cx="469744" cy="259045"/>
    <xdr:sp macro="" textlink="">
      <xdr:nvSpPr>
        <xdr:cNvPr id="381" name="n_4mainValue【福祉施設】&#10;一人当たり面積"/>
        <xdr:cNvSpPr txBox="1"/>
      </xdr:nvSpPr>
      <xdr:spPr>
        <a:xfrm>
          <a:off x="6737427" y="135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422" name="直線コネクタ 421"/>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23"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4" name="直線コネクタ 423"/>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425" name="【一般廃棄物処理施設】&#10;有形固定資産減価償却率最大値テキスト"/>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426" name="直線コネクタ 425"/>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27"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8" name="フローチャート: 判断 427"/>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429" name="フローチャート: 判断 428"/>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30" name="フローチャート: 判断 42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1" name="フローチャート: 判断 430"/>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432" name="フローチャート: 判断 431"/>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438" name="楕円 437"/>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439" name="【一般廃棄物処理施設】&#10;有形固定資産減価償却率該当値テキスト"/>
        <xdr:cNvSpPr txBox="1"/>
      </xdr:nvSpPr>
      <xdr:spPr>
        <a:xfrm>
          <a:off x="16357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440" name="楕円 439"/>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59055</xdr:rowOff>
    </xdr:to>
    <xdr:cxnSp macro="">
      <xdr:nvCxnSpPr>
        <xdr:cNvPr id="441" name="直線コネクタ 440"/>
        <xdr:cNvCxnSpPr/>
      </xdr:nvCxnSpPr>
      <xdr:spPr>
        <a:xfrm>
          <a:off x="15481300" y="63398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442" name="楕円 441"/>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36</xdr:row>
      <xdr:rowOff>167640</xdr:rowOff>
    </xdr:to>
    <xdr:cxnSp macro="">
      <xdr:nvCxnSpPr>
        <xdr:cNvPr id="443" name="直線コネクタ 442"/>
        <xdr:cNvCxnSpPr/>
      </xdr:nvCxnSpPr>
      <xdr:spPr>
        <a:xfrm>
          <a:off x="14592300" y="62769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444" name="楕円 443"/>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36</xdr:row>
      <xdr:rowOff>104775</xdr:rowOff>
    </xdr:to>
    <xdr:cxnSp macro="">
      <xdr:nvCxnSpPr>
        <xdr:cNvPr id="445" name="直線コネクタ 444"/>
        <xdr:cNvCxnSpPr/>
      </xdr:nvCxnSpPr>
      <xdr:spPr>
        <a:xfrm>
          <a:off x="13703300" y="62141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99695</xdr:rowOff>
    </xdr:from>
    <xdr:to>
      <xdr:col>67</xdr:col>
      <xdr:colOff>101600</xdr:colOff>
      <xdr:row>36</xdr:row>
      <xdr:rowOff>29845</xdr:rowOff>
    </xdr:to>
    <xdr:sp macro="" textlink="">
      <xdr:nvSpPr>
        <xdr:cNvPr id="446" name="楕円 445"/>
        <xdr:cNvSpPr/>
      </xdr:nvSpPr>
      <xdr:spPr>
        <a:xfrm>
          <a:off x="12763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150495</xdr:rowOff>
    </xdr:from>
    <xdr:to>
      <xdr:col>71</xdr:col>
      <xdr:colOff>177800</xdr:colOff>
      <xdr:row>36</xdr:row>
      <xdr:rowOff>41910</xdr:rowOff>
    </xdr:to>
    <xdr:cxnSp macro="">
      <xdr:nvCxnSpPr>
        <xdr:cNvPr id="447" name="直線コネクタ 446"/>
        <xdr:cNvCxnSpPr/>
      </xdr:nvCxnSpPr>
      <xdr:spPr>
        <a:xfrm>
          <a:off x="12814300" y="61512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448" name="n_1aveValue【一般廃棄物処理施設】&#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49"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50" name="n_3aveValue【一般廃棄物処理施設】&#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451" name="n_4aveValue【一般廃棄物処理施設】&#10;有形固定資産減価償却率"/>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452" name="n_1mainValue【一般廃棄物処理施設】&#10;有形固定資産減価償却率"/>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453" name="n_2mainValue【一般廃棄物処理施設】&#10;有形固定資産減価償却率"/>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454" name="n_3mainValue【一般廃棄物処理施設】&#10;有形固定資産減価償却率"/>
        <xdr:cNvSpPr txBox="1"/>
      </xdr:nvSpPr>
      <xdr:spPr>
        <a:xfrm>
          <a:off x="13500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20972</xdr:rowOff>
    </xdr:from>
    <xdr:ext cx="405111" cy="259045"/>
    <xdr:sp macro="" textlink="">
      <xdr:nvSpPr>
        <xdr:cNvPr id="455" name="n_4mainValue【一般廃棄物処理施設】&#10;有形固定資産減価償却率"/>
        <xdr:cNvSpPr txBox="1"/>
      </xdr:nvSpPr>
      <xdr:spPr>
        <a:xfrm>
          <a:off x="12611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9" name="テキスト ボックス 4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479" name="直線コネクタ 478"/>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480" name="【一般廃棄物処理施設】&#10;一人当たり有形固定資産（償却資産）額最小値テキスト"/>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481" name="直線コネクタ 480"/>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482" name="【一般廃棄物処理施設】&#10;一人当たり有形固定資産（償却資産）額最大値テキスト"/>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483" name="直線コネクタ 482"/>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124499</xdr:rowOff>
    </xdr:from>
    <xdr:ext cx="599010" cy="259045"/>
    <xdr:sp macro="" textlink="">
      <xdr:nvSpPr>
        <xdr:cNvPr id="484" name="【一般廃棄物処理施設】&#10;一人当たり有形固定資産（償却資産）額平均値テキスト"/>
        <xdr:cNvSpPr txBox="1"/>
      </xdr:nvSpPr>
      <xdr:spPr>
        <a:xfrm>
          <a:off x="22199600" y="6639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485" name="フローチャート: 判断 484"/>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486" name="フローチャート: 判断 485"/>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487" name="フローチャート: 判断 486"/>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488" name="フローチャート: 判断 487"/>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489" name="フローチャート: 判断 488"/>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7386</xdr:rowOff>
    </xdr:from>
    <xdr:to>
      <xdr:col>116</xdr:col>
      <xdr:colOff>114300</xdr:colOff>
      <xdr:row>41</xdr:row>
      <xdr:rowOff>108986</xdr:rowOff>
    </xdr:to>
    <xdr:sp macro="" textlink="">
      <xdr:nvSpPr>
        <xdr:cNvPr id="495" name="楕円 494"/>
        <xdr:cNvSpPr/>
      </xdr:nvSpPr>
      <xdr:spPr>
        <a:xfrm>
          <a:off x="22110700" y="70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157263</xdr:rowOff>
    </xdr:from>
    <xdr:ext cx="534377" cy="259045"/>
    <xdr:sp macro="" textlink="">
      <xdr:nvSpPr>
        <xdr:cNvPr id="496" name="【一般廃棄物処理施設】&#10;一人当たり有形固定資産（償却資産）額該当値テキスト"/>
        <xdr:cNvSpPr txBox="1"/>
      </xdr:nvSpPr>
      <xdr:spPr>
        <a:xfrm>
          <a:off x="22199600" y="70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13147</xdr:rowOff>
    </xdr:from>
    <xdr:to>
      <xdr:col>112</xdr:col>
      <xdr:colOff>38100</xdr:colOff>
      <xdr:row>41</xdr:row>
      <xdr:rowOff>114747</xdr:rowOff>
    </xdr:to>
    <xdr:sp macro="" textlink="">
      <xdr:nvSpPr>
        <xdr:cNvPr id="497" name="楕円 496"/>
        <xdr:cNvSpPr/>
      </xdr:nvSpPr>
      <xdr:spPr>
        <a:xfrm>
          <a:off x="21272500" y="70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58186</xdr:rowOff>
    </xdr:from>
    <xdr:to>
      <xdr:col>116</xdr:col>
      <xdr:colOff>63500</xdr:colOff>
      <xdr:row>41</xdr:row>
      <xdr:rowOff>63947</xdr:rowOff>
    </xdr:to>
    <xdr:cxnSp macro="">
      <xdr:nvCxnSpPr>
        <xdr:cNvPr id="498" name="直線コネクタ 497"/>
        <xdr:cNvCxnSpPr/>
      </xdr:nvCxnSpPr>
      <xdr:spPr>
        <a:xfrm flipV="1">
          <a:off x="21323300" y="7087636"/>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16569</xdr:rowOff>
    </xdr:from>
    <xdr:to>
      <xdr:col>107</xdr:col>
      <xdr:colOff>101600</xdr:colOff>
      <xdr:row>41</xdr:row>
      <xdr:rowOff>118169</xdr:rowOff>
    </xdr:to>
    <xdr:sp macro="" textlink="">
      <xdr:nvSpPr>
        <xdr:cNvPr id="499" name="楕円 498"/>
        <xdr:cNvSpPr/>
      </xdr:nvSpPr>
      <xdr:spPr>
        <a:xfrm>
          <a:off x="20383500" y="70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63947</xdr:rowOff>
    </xdr:from>
    <xdr:to>
      <xdr:col>111</xdr:col>
      <xdr:colOff>177800</xdr:colOff>
      <xdr:row>41</xdr:row>
      <xdr:rowOff>67369</xdr:rowOff>
    </xdr:to>
    <xdr:cxnSp macro="">
      <xdr:nvCxnSpPr>
        <xdr:cNvPr id="500" name="直線コネクタ 499"/>
        <xdr:cNvCxnSpPr/>
      </xdr:nvCxnSpPr>
      <xdr:spPr>
        <a:xfrm flipV="1">
          <a:off x="20434300" y="7093397"/>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18873</xdr:rowOff>
    </xdr:from>
    <xdr:to>
      <xdr:col>102</xdr:col>
      <xdr:colOff>165100</xdr:colOff>
      <xdr:row>41</xdr:row>
      <xdr:rowOff>120473</xdr:rowOff>
    </xdr:to>
    <xdr:sp macro="" textlink="">
      <xdr:nvSpPr>
        <xdr:cNvPr id="501" name="楕円 500"/>
        <xdr:cNvSpPr/>
      </xdr:nvSpPr>
      <xdr:spPr>
        <a:xfrm>
          <a:off x="19494500" y="7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67369</xdr:rowOff>
    </xdr:from>
    <xdr:to>
      <xdr:col>107</xdr:col>
      <xdr:colOff>50800</xdr:colOff>
      <xdr:row>41</xdr:row>
      <xdr:rowOff>69673</xdr:rowOff>
    </xdr:to>
    <xdr:cxnSp macro="">
      <xdr:nvCxnSpPr>
        <xdr:cNvPr id="502" name="直線コネクタ 501"/>
        <xdr:cNvCxnSpPr/>
      </xdr:nvCxnSpPr>
      <xdr:spPr>
        <a:xfrm flipV="1">
          <a:off x="19545300" y="7096819"/>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21441</xdr:rowOff>
    </xdr:from>
    <xdr:to>
      <xdr:col>98</xdr:col>
      <xdr:colOff>38100</xdr:colOff>
      <xdr:row>41</xdr:row>
      <xdr:rowOff>123041</xdr:rowOff>
    </xdr:to>
    <xdr:sp macro="" textlink="">
      <xdr:nvSpPr>
        <xdr:cNvPr id="503" name="楕円 502"/>
        <xdr:cNvSpPr/>
      </xdr:nvSpPr>
      <xdr:spPr>
        <a:xfrm>
          <a:off x="18605500" y="70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69673</xdr:rowOff>
    </xdr:from>
    <xdr:to>
      <xdr:col>102</xdr:col>
      <xdr:colOff>114300</xdr:colOff>
      <xdr:row>41</xdr:row>
      <xdr:rowOff>72241</xdr:rowOff>
    </xdr:to>
    <xdr:cxnSp macro="">
      <xdr:nvCxnSpPr>
        <xdr:cNvPr id="504" name="直線コネクタ 503"/>
        <xdr:cNvCxnSpPr/>
      </xdr:nvCxnSpPr>
      <xdr:spPr>
        <a:xfrm flipV="1">
          <a:off x="18656300" y="709912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505" name="n_1aveValue【一般廃棄物処理施設】&#10;一人当たり有形固定資産（償却資産）額"/>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506" name="n_2aveValue【一般廃棄物処理施設】&#10;一人当たり有形固定資産（償却資産）額"/>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507" name="n_3aveValue【一般廃棄物処理施設】&#10;一人当たり有形固定資産（償却資産）額"/>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08" name="n_4aveValue【一般廃棄物処理施設】&#10;一人当たり有形固定資産（償却資産）額"/>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105874</xdr:rowOff>
    </xdr:from>
    <xdr:ext cx="534377" cy="259045"/>
    <xdr:sp macro="" textlink="">
      <xdr:nvSpPr>
        <xdr:cNvPr id="509" name="n_1mainValue【一般廃棄物処理施設】&#10;一人当たり有形固定資産（償却資産）額"/>
        <xdr:cNvSpPr txBox="1"/>
      </xdr:nvSpPr>
      <xdr:spPr>
        <a:xfrm>
          <a:off x="21043411" y="713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109296</xdr:rowOff>
    </xdr:from>
    <xdr:ext cx="534377" cy="259045"/>
    <xdr:sp macro="" textlink="">
      <xdr:nvSpPr>
        <xdr:cNvPr id="510" name="n_2mainValue【一般廃棄物処理施設】&#10;一人当たり有形固定資産（償却資産）額"/>
        <xdr:cNvSpPr txBox="1"/>
      </xdr:nvSpPr>
      <xdr:spPr>
        <a:xfrm>
          <a:off x="20167111" y="713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111600</xdr:rowOff>
    </xdr:from>
    <xdr:ext cx="534377" cy="259045"/>
    <xdr:sp macro="" textlink="">
      <xdr:nvSpPr>
        <xdr:cNvPr id="511" name="n_3mainValue【一般廃棄物処理施設】&#10;一人当たり有形固定資産（償却資産）額"/>
        <xdr:cNvSpPr txBox="1"/>
      </xdr:nvSpPr>
      <xdr:spPr>
        <a:xfrm>
          <a:off x="19278111" y="71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114168</xdr:rowOff>
    </xdr:from>
    <xdr:ext cx="534377" cy="259045"/>
    <xdr:sp macro="" textlink="">
      <xdr:nvSpPr>
        <xdr:cNvPr id="512" name="n_4mainValue【一般廃棄物処理施設】&#10;一人当たり有形固定資産（償却資産）額"/>
        <xdr:cNvSpPr txBox="1"/>
      </xdr:nvSpPr>
      <xdr:spPr>
        <a:xfrm>
          <a:off x="18389111" y="71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5" name="テキスト ボックス 5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3" name="テキスト ボックス 53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536" name="直線コネクタ 535"/>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537" name="【保健センター・保健所】&#10;有形固定資産減価償却率最小値テキスト"/>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538" name="直線コネクタ 537"/>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539" name="【保健センター・保健所】&#10;有形固定資産減価償却率最大値テキスト"/>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540" name="直線コネクタ 539"/>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103522</xdr:rowOff>
    </xdr:from>
    <xdr:ext cx="405111" cy="259045"/>
    <xdr:sp macro="" textlink="">
      <xdr:nvSpPr>
        <xdr:cNvPr id="541" name="【保健センター・保健所】&#10;有形固定資産減価償却率平均値テキスト"/>
        <xdr:cNvSpPr txBox="1"/>
      </xdr:nvSpPr>
      <xdr:spPr>
        <a:xfrm>
          <a:off x="16357600" y="10390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42" name="フローチャート: 判断 541"/>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543" name="フローチャート: 判断 542"/>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544" name="フローチャート: 判断 543"/>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45" name="フローチャート: 判断 544"/>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546" name="フローチャート: 判断 545"/>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31115</xdr:rowOff>
    </xdr:from>
    <xdr:to>
      <xdr:col>85</xdr:col>
      <xdr:colOff>177800</xdr:colOff>
      <xdr:row>62</xdr:row>
      <xdr:rowOff>132715</xdr:rowOff>
    </xdr:to>
    <xdr:sp macro="" textlink="">
      <xdr:nvSpPr>
        <xdr:cNvPr id="552" name="楕円 551"/>
        <xdr:cNvSpPr/>
      </xdr:nvSpPr>
      <xdr:spPr>
        <a:xfrm>
          <a:off x="16268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9542</xdr:rowOff>
    </xdr:from>
    <xdr:ext cx="405111" cy="259045"/>
    <xdr:sp macro="" textlink="">
      <xdr:nvSpPr>
        <xdr:cNvPr id="553" name="【保健センター・保健所】&#10;有形固定資産減価償却率該当値テキスト"/>
        <xdr:cNvSpPr txBox="1"/>
      </xdr:nvSpPr>
      <xdr:spPr>
        <a:xfrm>
          <a:off x="16357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554" name="楕円 553"/>
        <xdr:cNvSpPr/>
      </xdr:nvSpPr>
      <xdr:spPr>
        <a:xfrm>
          <a:off x="1543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30480</xdr:rowOff>
    </xdr:from>
    <xdr:to>
      <xdr:col>85</xdr:col>
      <xdr:colOff>127000</xdr:colOff>
      <xdr:row>62</xdr:row>
      <xdr:rowOff>81915</xdr:rowOff>
    </xdr:to>
    <xdr:cxnSp macro="">
      <xdr:nvCxnSpPr>
        <xdr:cNvPr id="555" name="直線コネクタ 554"/>
        <xdr:cNvCxnSpPr/>
      </xdr:nvCxnSpPr>
      <xdr:spPr>
        <a:xfrm>
          <a:off x="15481300" y="106603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556" name="楕円 555"/>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150495</xdr:rowOff>
    </xdr:from>
    <xdr:to>
      <xdr:col>81</xdr:col>
      <xdr:colOff>50800</xdr:colOff>
      <xdr:row>62</xdr:row>
      <xdr:rowOff>30480</xdr:rowOff>
    </xdr:to>
    <xdr:cxnSp macro="">
      <xdr:nvCxnSpPr>
        <xdr:cNvPr id="557" name="直線コネクタ 556"/>
        <xdr:cNvCxnSpPr/>
      </xdr:nvCxnSpPr>
      <xdr:spPr>
        <a:xfrm>
          <a:off x="14592300" y="10608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48260</xdr:rowOff>
    </xdr:from>
    <xdr:to>
      <xdr:col>72</xdr:col>
      <xdr:colOff>38100</xdr:colOff>
      <xdr:row>61</xdr:row>
      <xdr:rowOff>149860</xdr:rowOff>
    </xdr:to>
    <xdr:sp macro="" textlink="">
      <xdr:nvSpPr>
        <xdr:cNvPr id="558" name="楕円 557"/>
        <xdr:cNvSpPr/>
      </xdr:nvSpPr>
      <xdr:spPr>
        <a:xfrm>
          <a:off x="1365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99060</xdr:rowOff>
    </xdr:from>
    <xdr:to>
      <xdr:col>76</xdr:col>
      <xdr:colOff>114300</xdr:colOff>
      <xdr:row>61</xdr:row>
      <xdr:rowOff>150495</xdr:rowOff>
    </xdr:to>
    <xdr:cxnSp macro="">
      <xdr:nvCxnSpPr>
        <xdr:cNvPr id="559" name="直線コネクタ 558"/>
        <xdr:cNvCxnSpPr/>
      </xdr:nvCxnSpPr>
      <xdr:spPr>
        <a:xfrm>
          <a:off x="13703300" y="10557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168275</xdr:rowOff>
    </xdr:from>
    <xdr:to>
      <xdr:col>67</xdr:col>
      <xdr:colOff>101600</xdr:colOff>
      <xdr:row>61</xdr:row>
      <xdr:rowOff>98425</xdr:rowOff>
    </xdr:to>
    <xdr:sp macro="" textlink="">
      <xdr:nvSpPr>
        <xdr:cNvPr id="560" name="楕円 559"/>
        <xdr:cNvSpPr/>
      </xdr:nvSpPr>
      <xdr:spPr>
        <a:xfrm>
          <a:off x="12763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47625</xdr:rowOff>
    </xdr:from>
    <xdr:to>
      <xdr:col>71</xdr:col>
      <xdr:colOff>177800</xdr:colOff>
      <xdr:row>61</xdr:row>
      <xdr:rowOff>99060</xdr:rowOff>
    </xdr:to>
    <xdr:cxnSp macro="">
      <xdr:nvCxnSpPr>
        <xdr:cNvPr id="561" name="直線コネクタ 560"/>
        <xdr:cNvCxnSpPr/>
      </xdr:nvCxnSpPr>
      <xdr:spPr>
        <a:xfrm>
          <a:off x="12814300" y="10506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83837</xdr:rowOff>
    </xdr:from>
    <xdr:ext cx="405111" cy="259045"/>
    <xdr:sp macro="" textlink="">
      <xdr:nvSpPr>
        <xdr:cNvPr id="562" name="n_1aveValue【保健センター・保健所】&#10;有形固定資産減価償却率"/>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43832</xdr:rowOff>
    </xdr:from>
    <xdr:ext cx="405111" cy="259045"/>
    <xdr:sp macro="" textlink="">
      <xdr:nvSpPr>
        <xdr:cNvPr id="563" name="n_2aveValue【保健センター・保健所】&#10;有形固定資産減価償却率"/>
        <xdr:cNvSpPr txBox="1"/>
      </xdr:nvSpPr>
      <xdr:spPr>
        <a:xfrm>
          <a:off x="14389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564" name="n_3aveValue【保健センター・保健所】&#10;有形固定資産減価償却率"/>
        <xdr:cNvSpPr txBox="1"/>
      </xdr:nvSpPr>
      <xdr:spPr>
        <a:xfrm>
          <a:off x="13500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65" name="n_4ave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97807</xdr:rowOff>
    </xdr:from>
    <xdr:ext cx="405111" cy="259045"/>
    <xdr:sp macro="" textlink="">
      <xdr:nvSpPr>
        <xdr:cNvPr id="566" name="n_1mainValue【保健センター・保健所】&#10;有形固定資産減価償却率"/>
        <xdr:cNvSpPr txBox="1"/>
      </xdr:nvSpPr>
      <xdr:spPr>
        <a:xfrm>
          <a:off x="152660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46372</xdr:rowOff>
    </xdr:from>
    <xdr:ext cx="405111" cy="259045"/>
    <xdr:sp macro="" textlink="">
      <xdr:nvSpPr>
        <xdr:cNvPr id="567" name="n_2mainValue【保健センター・保健所】&#10;有形固定資産減価償却率"/>
        <xdr:cNvSpPr txBox="1"/>
      </xdr:nvSpPr>
      <xdr:spPr>
        <a:xfrm>
          <a:off x="14389744" y="1033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140987</xdr:rowOff>
    </xdr:from>
    <xdr:ext cx="405111" cy="259045"/>
    <xdr:sp macro="" textlink="">
      <xdr:nvSpPr>
        <xdr:cNvPr id="568" name="n_3mainValue【保健センター・保健所】&#10;有形固定資産減価償却率"/>
        <xdr:cNvSpPr txBox="1"/>
      </xdr:nvSpPr>
      <xdr:spPr>
        <a:xfrm>
          <a:off x="13500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114952</xdr:rowOff>
    </xdr:from>
    <xdr:ext cx="405111" cy="259045"/>
    <xdr:sp macro="" textlink="">
      <xdr:nvSpPr>
        <xdr:cNvPr id="569" name="n_4mainValue【保健センター・保健所】&#10;有形固定資産減価償却率"/>
        <xdr:cNvSpPr txBox="1"/>
      </xdr:nvSpPr>
      <xdr:spPr>
        <a:xfrm>
          <a:off x="12611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591" name="直線コネクタ 590"/>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592" name="【保健センター・保健所】&#10;一人当たり面積最小値テキスト"/>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593" name="直線コネクタ 592"/>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594" name="【保健センター・保健所】&#10;一人当たり面積最大値テキスト"/>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595" name="直線コネクタ 594"/>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161815</xdr:rowOff>
    </xdr:from>
    <xdr:ext cx="469744" cy="259045"/>
    <xdr:sp macro="" textlink="">
      <xdr:nvSpPr>
        <xdr:cNvPr id="596" name="【保健センター・保健所】&#10;一人当たり面積平均値テキスト"/>
        <xdr:cNvSpPr txBox="1"/>
      </xdr:nvSpPr>
      <xdr:spPr>
        <a:xfrm>
          <a:off x="22199600" y="1044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597" name="フローチャート: 判断 596"/>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98" name="フローチャート: 判断 597"/>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599" name="フローチャート: 判断 598"/>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00" name="フローチャート: 判断 599"/>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01" name="フローチャート: 判断 600"/>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607" name="楕円 606"/>
        <xdr:cNvSpPr/>
      </xdr:nvSpPr>
      <xdr:spPr>
        <a:xfrm>
          <a:off x="22110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90441</xdr:rowOff>
    </xdr:from>
    <xdr:ext cx="469744" cy="259045"/>
    <xdr:sp macro="" textlink="">
      <xdr:nvSpPr>
        <xdr:cNvPr id="608" name="【保健センター・保健所】&#10;一人当たり面積該当値テキスト"/>
        <xdr:cNvSpPr txBox="1"/>
      </xdr:nvSpPr>
      <xdr:spPr>
        <a:xfrm>
          <a:off x="22199600" y="107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09" name="楕円 608"/>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54864</xdr:rowOff>
    </xdr:from>
    <xdr:to>
      <xdr:col>116</xdr:col>
      <xdr:colOff>63500</xdr:colOff>
      <xdr:row>63</xdr:row>
      <xdr:rowOff>57150</xdr:rowOff>
    </xdr:to>
    <xdr:cxnSp macro="">
      <xdr:nvCxnSpPr>
        <xdr:cNvPr id="610" name="直線コネクタ 609"/>
        <xdr:cNvCxnSpPr/>
      </xdr:nvCxnSpPr>
      <xdr:spPr>
        <a:xfrm flipV="1">
          <a:off x="21323300" y="108562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11" name="楕円 610"/>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61722</xdr:rowOff>
    </xdr:to>
    <xdr:cxnSp macro="">
      <xdr:nvCxnSpPr>
        <xdr:cNvPr id="612" name="直線コネクタ 611"/>
        <xdr:cNvCxnSpPr/>
      </xdr:nvCxnSpPr>
      <xdr:spPr>
        <a:xfrm flipV="1">
          <a:off x="20434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613" name="楕円 612"/>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614" name="直線コネクタ 613"/>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xdr:rowOff>
    </xdr:from>
    <xdr:to>
      <xdr:col>98</xdr:col>
      <xdr:colOff>38100</xdr:colOff>
      <xdr:row>63</xdr:row>
      <xdr:rowOff>114808</xdr:rowOff>
    </xdr:to>
    <xdr:sp macro="" textlink="">
      <xdr:nvSpPr>
        <xdr:cNvPr id="615" name="楕円 614"/>
        <xdr:cNvSpPr/>
      </xdr:nvSpPr>
      <xdr:spPr>
        <a:xfrm>
          <a:off x="18605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64008</xdr:rowOff>
    </xdr:to>
    <xdr:cxnSp macro="">
      <xdr:nvCxnSpPr>
        <xdr:cNvPr id="616" name="直線コネクタ 615"/>
        <xdr:cNvCxnSpPr/>
      </xdr:nvCxnSpPr>
      <xdr:spPr>
        <a:xfrm flipV="1">
          <a:off x="18656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617"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618" name="n_2aveValue【保健センター・保健所】&#10;一人当たり面積"/>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619" name="n_3aveValue【保健センター・保健所】&#10;一人当たり面積"/>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620" name="n_4aveValue【保健センター・保健所】&#10;一人当たり面積"/>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21"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622" name="n_2mainValue【保健センター・保健所】&#10;一人当たり面積"/>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623" name="n_3mainValue【保健センター・保健所】&#10;一人当たり面積"/>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105935</xdr:rowOff>
    </xdr:from>
    <xdr:ext cx="469744" cy="259045"/>
    <xdr:sp macro="" textlink="">
      <xdr:nvSpPr>
        <xdr:cNvPr id="624" name="n_4mainValue【保健センター・保健所】&#10;一人当たり面積"/>
        <xdr:cNvSpPr txBox="1"/>
      </xdr:nvSpPr>
      <xdr:spPr>
        <a:xfrm>
          <a:off x="18421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42672</xdr:rowOff>
    </xdr:from>
    <xdr:to>
      <xdr:col>85</xdr:col>
      <xdr:colOff>126364</xdr:colOff>
      <xdr:row>86</xdr:row>
      <xdr:rowOff>120396</xdr:rowOff>
    </xdr:to>
    <xdr:cxnSp macro="">
      <xdr:nvCxnSpPr>
        <xdr:cNvPr id="647" name="直線コネクタ 646"/>
        <xdr:cNvCxnSpPr/>
      </xdr:nvCxnSpPr>
      <xdr:spPr>
        <a:xfrm flipV="1">
          <a:off x="16318864" y="1375867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124223</xdr:rowOff>
    </xdr:from>
    <xdr:ext cx="405111" cy="259045"/>
    <xdr:sp macro="" textlink="">
      <xdr:nvSpPr>
        <xdr:cNvPr id="648" name="【消防施設】&#10;有形固定資産減価償却率最小値テキスト"/>
        <xdr:cNvSpPr txBox="1"/>
      </xdr:nvSpPr>
      <xdr:spPr>
        <a:xfrm>
          <a:off x="16357600" y="148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120396</xdr:rowOff>
    </xdr:from>
    <xdr:to>
      <xdr:col>86</xdr:col>
      <xdr:colOff>25400</xdr:colOff>
      <xdr:row>86</xdr:row>
      <xdr:rowOff>120396</xdr:rowOff>
    </xdr:to>
    <xdr:cxnSp macro="">
      <xdr:nvCxnSpPr>
        <xdr:cNvPr id="649" name="直線コネクタ 648"/>
        <xdr:cNvCxnSpPr/>
      </xdr:nvCxnSpPr>
      <xdr:spPr>
        <a:xfrm>
          <a:off x="16230600" y="1486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160799</xdr:rowOff>
    </xdr:from>
    <xdr:ext cx="405111" cy="259045"/>
    <xdr:sp macro="" textlink="">
      <xdr:nvSpPr>
        <xdr:cNvPr id="650" name="【消防施設】&#10;有形固定資産減価償却率最大値テキスト"/>
        <xdr:cNvSpPr txBox="1"/>
      </xdr:nvSpPr>
      <xdr:spPr>
        <a:xfrm>
          <a:off x="16357600" y="1353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42672</xdr:rowOff>
    </xdr:from>
    <xdr:to>
      <xdr:col>86</xdr:col>
      <xdr:colOff>25400</xdr:colOff>
      <xdr:row>80</xdr:row>
      <xdr:rowOff>42672</xdr:rowOff>
    </xdr:to>
    <xdr:cxnSp macro="">
      <xdr:nvCxnSpPr>
        <xdr:cNvPr id="651" name="直線コネクタ 650"/>
        <xdr:cNvCxnSpPr/>
      </xdr:nvCxnSpPr>
      <xdr:spPr>
        <a:xfrm>
          <a:off x="16230600" y="1375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18305</xdr:rowOff>
    </xdr:from>
    <xdr:ext cx="405111" cy="259045"/>
    <xdr:sp macro="" textlink="">
      <xdr:nvSpPr>
        <xdr:cNvPr id="652" name="【消防施設】&#10;有形固定資産減価償却率平均値テキスト"/>
        <xdr:cNvSpPr txBox="1"/>
      </xdr:nvSpPr>
      <xdr:spPr>
        <a:xfrm>
          <a:off x="16357600" y="1424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39878</xdr:rowOff>
    </xdr:from>
    <xdr:to>
      <xdr:col>85</xdr:col>
      <xdr:colOff>177800</xdr:colOff>
      <xdr:row>83</xdr:row>
      <xdr:rowOff>141478</xdr:rowOff>
    </xdr:to>
    <xdr:sp macro="" textlink="">
      <xdr:nvSpPr>
        <xdr:cNvPr id="653" name="フローチャート: 判断 652"/>
        <xdr:cNvSpPr/>
      </xdr:nvSpPr>
      <xdr:spPr>
        <a:xfrm>
          <a:off x="162687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115315</xdr:rowOff>
    </xdr:from>
    <xdr:to>
      <xdr:col>81</xdr:col>
      <xdr:colOff>101600</xdr:colOff>
      <xdr:row>83</xdr:row>
      <xdr:rowOff>45465</xdr:rowOff>
    </xdr:to>
    <xdr:sp macro="" textlink="">
      <xdr:nvSpPr>
        <xdr:cNvPr id="654" name="フローチャート: 判断 653"/>
        <xdr:cNvSpPr/>
      </xdr:nvSpPr>
      <xdr:spPr>
        <a:xfrm>
          <a:off x="15430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53594</xdr:rowOff>
    </xdr:from>
    <xdr:to>
      <xdr:col>76</xdr:col>
      <xdr:colOff>165100</xdr:colOff>
      <xdr:row>82</xdr:row>
      <xdr:rowOff>155194</xdr:rowOff>
    </xdr:to>
    <xdr:sp macro="" textlink="">
      <xdr:nvSpPr>
        <xdr:cNvPr id="655" name="フローチャート: 判断 654"/>
        <xdr:cNvSpPr/>
      </xdr:nvSpPr>
      <xdr:spPr>
        <a:xfrm>
          <a:off x="14541500" y="1411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xdr:rowOff>
    </xdr:from>
    <xdr:to>
      <xdr:col>72</xdr:col>
      <xdr:colOff>38100</xdr:colOff>
      <xdr:row>82</xdr:row>
      <xdr:rowOff>116332</xdr:rowOff>
    </xdr:to>
    <xdr:sp macro="" textlink="">
      <xdr:nvSpPr>
        <xdr:cNvPr id="656" name="フローチャート: 判断 655"/>
        <xdr:cNvSpPr/>
      </xdr:nvSpPr>
      <xdr:spPr>
        <a:xfrm>
          <a:off x="136525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135889</xdr:rowOff>
    </xdr:from>
    <xdr:to>
      <xdr:col>67</xdr:col>
      <xdr:colOff>101600</xdr:colOff>
      <xdr:row>82</xdr:row>
      <xdr:rowOff>66039</xdr:rowOff>
    </xdr:to>
    <xdr:sp macro="" textlink="">
      <xdr:nvSpPr>
        <xdr:cNvPr id="657" name="フローチャート: 判断 656"/>
        <xdr:cNvSpPr/>
      </xdr:nvSpPr>
      <xdr:spPr>
        <a:xfrm>
          <a:off x="12763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19304</xdr:rowOff>
    </xdr:from>
    <xdr:to>
      <xdr:col>85</xdr:col>
      <xdr:colOff>177800</xdr:colOff>
      <xdr:row>80</xdr:row>
      <xdr:rowOff>120904</xdr:rowOff>
    </xdr:to>
    <xdr:sp macro="" textlink="">
      <xdr:nvSpPr>
        <xdr:cNvPr id="663" name="楕円 662"/>
        <xdr:cNvSpPr/>
      </xdr:nvSpPr>
      <xdr:spPr>
        <a:xfrm>
          <a:off x="162687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116349</xdr:rowOff>
    </xdr:from>
    <xdr:ext cx="405111" cy="259045"/>
    <xdr:sp macro="" textlink="">
      <xdr:nvSpPr>
        <xdr:cNvPr id="664" name="【消防施設】&#10;有形固定資産減価償却率該当値テキスト"/>
        <xdr:cNvSpPr txBox="1"/>
      </xdr:nvSpPr>
      <xdr:spPr>
        <a:xfrm>
          <a:off x="16357600" y="13660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165608</xdr:rowOff>
    </xdr:from>
    <xdr:to>
      <xdr:col>81</xdr:col>
      <xdr:colOff>101600</xdr:colOff>
      <xdr:row>80</xdr:row>
      <xdr:rowOff>95758</xdr:rowOff>
    </xdr:to>
    <xdr:sp macro="" textlink="">
      <xdr:nvSpPr>
        <xdr:cNvPr id="665" name="楕円 664"/>
        <xdr:cNvSpPr/>
      </xdr:nvSpPr>
      <xdr:spPr>
        <a:xfrm>
          <a:off x="15430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44958</xdr:rowOff>
    </xdr:from>
    <xdr:to>
      <xdr:col>85</xdr:col>
      <xdr:colOff>127000</xdr:colOff>
      <xdr:row>80</xdr:row>
      <xdr:rowOff>70104</xdr:rowOff>
    </xdr:to>
    <xdr:cxnSp macro="">
      <xdr:nvCxnSpPr>
        <xdr:cNvPr id="666" name="直線コネクタ 665"/>
        <xdr:cNvCxnSpPr/>
      </xdr:nvCxnSpPr>
      <xdr:spPr>
        <a:xfrm>
          <a:off x="15481300" y="1376095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119887</xdr:rowOff>
    </xdr:from>
    <xdr:to>
      <xdr:col>76</xdr:col>
      <xdr:colOff>165100</xdr:colOff>
      <xdr:row>80</xdr:row>
      <xdr:rowOff>50037</xdr:rowOff>
    </xdr:to>
    <xdr:sp macro="" textlink="">
      <xdr:nvSpPr>
        <xdr:cNvPr id="667" name="楕円 666"/>
        <xdr:cNvSpPr/>
      </xdr:nvSpPr>
      <xdr:spPr>
        <a:xfrm>
          <a:off x="14541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170687</xdr:rowOff>
    </xdr:from>
    <xdr:to>
      <xdr:col>81</xdr:col>
      <xdr:colOff>50800</xdr:colOff>
      <xdr:row>80</xdr:row>
      <xdr:rowOff>44958</xdr:rowOff>
    </xdr:to>
    <xdr:cxnSp macro="">
      <xdr:nvCxnSpPr>
        <xdr:cNvPr id="668" name="直線コネクタ 667"/>
        <xdr:cNvCxnSpPr/>
      </xdr:nvCxnSpPr>
      <xdr:spPr>
        <a:xfrm>
          <a:off x="14592300" y="1371523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71882</xdr:rowOff>
    </xdr:from>
    <xdr:to>
      <xdr:col>72</xdr:col>
      <xdr:colOff>38100</xdr:colOff>
      <xdr:row>80</xdr:row>
      <xdr:rowOff>2032</xdr:rowOff>
    </xdr:to>
    <xdr:sp macro="" textlink="">
      <xdr:nvSpPr>
        <xdr:cNvPr id="669" name="楕円 668"/>
        <xdr:cNvSpPr/>
      </xdr:nvSpPr>
      <xdr:spPr>
        <a:xfrm>
          <a:off x="13652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122682</xdr:rowOff>
    </xdr:from>
    <xdr:to>
      <xdr:col>76</xdr:col>
      <xdr:colOff>114300</xdr:colOff>
      <xdr:row>79</xdr:row>
      <xdr:rowOff>170687</xdr:rowOff>
    </xdr:to>
    <xdr:cxnSp macro="">
      <xdr:nvCxnSpPr>
        <xdr:cNvPr id="670" name="直線コネクタ 669"/>
        <xdr:cNvCxnSpPr/>
      </xdr:nvCxnSpPr>
      <xdr:spPr>
        <a:xfrm>
          <a:off x="13703300" y="136672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28448</xdr:rowOff>
    </xdr:from>
    <xdr:to>
      <xdr:col>67</xdr:col>
      <xdr:colOff>101600</xdr:colOff>
      <xdr:row>79</xdr:row>
      <xdr:rowOff>130048</xdr:rowOff>
    </xdr:to>
    <xdr:sp macro="" textlink="">
      <xdr:nvSpPr>
        <xdr:cNvPr id="671" name="楕円 670"/>
        <xdr:cNvSpPr/>
      </xdr:nvSpPr>
      <xdr:spPr>
        <a:xfrm>
          <a:off x="12763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79248</xdr:rowOff>
    </xdr:from>
    <xdr:to>
      <xdr:col>71</xdr:col>
      <xdr:colOff>177800</xdr:colOff>
      <xdr:row>79</xdr:row>
      <xdr:rowOff>122682</xdr:rowOff>
    </xdr:to>
    <xdr:cxnSp macro="">
      <xdr:nvCxnSpPr>
        <xdr:cNvPr id="672" name="直線コネクタ 671"/>
        <xdr:cNvCxnSpPr/>
      </xdr:nvCxnSpPr>
      <xdr:spPr>
        <a:xfrm>
          <a:off x="12814300" y="136237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36592</xdr:rowOff>
    </xdr:from>
    <xdr:ext cx="405111" cy="259045"/>
    <xdr:sp macro="" textlink="">
      <xdr:nvSpPr>
        <xdr:cNvPr id="673" name="n_1aveValue【消防施設】&#10;有形固定資産減価償却率"/>
        <xdr:cNvSpPr txBox="1"/>
      </xdr:nvSpPr>
      <xdr:spPr>
        <a:xfrm>
          <a:off x="15266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146321</xdr:rowOff>
    </xdr:from>
    <xdr:ext cx="405111" cy="259045"/>
    <xdr:sp macro="" textlink="">
      <xdr:nvSpPr>
        <xdr:cNvPr id="674" name="n_2aveValue【消防施設】&#10;有形固定資産減価償却率"/>
        <xdr:cNvSpPr txBox="1"/>
      </xdr:nvSpPr>
      <xdr:spPr>
        <a:xfrm>
          <a:off x="14389744"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107459</xdr:rowOff>
    </xdr:from>
    <xdr:ext cx="405111" cy="259045"/>
    <xdr:sp macro="" textlink="">
      <xdr:nvSpPr>
        <xdr:cNvPr id="675" name="n_3aveValue【消防施設】&#10;有形固定資産減価償却率"/>
        <xdr:cNvSpPr txBox="1"/>
      </xdr:nvSpPr>
      <xdr:spPr>
        <a:xfrm>
          <a:off x="13500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676" name="n_4aveValue【消防施設】&#10;有形固定資産減価償却率"/>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112285</xdr:rowOff>
    </xdr:from>
    <xdr:ext cx="405111" cy="259045"/>
    <xdr:sp macro="" textlink="">
      <xdr:nvSpPr>
        <xdr:cNvPr id="677" name="n_1mainValue【消防施設】&#10;有形固定資産減価償却率"/>
        <xdr:cNvSpPr txBox="1"/>
      </xdr:nvSpPr>
      <xdr:spPr>
        <a:xfrm>
          <a:off x="152660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66564</xdr:rowOff>
    </xdr:from>
    <xdr:ext cx="405111" cy="259045"/>
    <xdr:sp macro="" textlink="">
      <xdr:nvSpPr>
        <xdr:cNvPr id="678" name="n_2mainValue【消防施設】&#10;有形固定資産減価償却率"/>
        <xdr:cNvSpPr txBox="1"/>
      </xdr:nvSpPr>
      <xdr:spPr>
        <a:xfrm>
          <a:off x="14389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18559</xdr:rowOff>
    </xdr:from>
    <xdr:ext cx="405111" cy="259045"/>
    <xdr:sp macro="" textlink="">
      <xdr:nvSpPr>
        <xdr:cNvPr id="679" name="n_3mainValue【消防施設】&#10;有形固定資産減価償却率"/>
        <xdr:cNvSpPr txBox="1"/>
      </xdr:nvSpPr>
      <xdr:spPr>
        <a:xfrm>
          <a:off x="13500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146575</xdr:rowOff>
    </xdr:from>
    <xdr:ext cx="405111" cy="259045"/>
    <xdr:sp macro="" textlink="">
      <xdr:nvSpPr>
        <xdr:cNvPr id="680" name="n_4mainValue【消防施設】&#10;有形固定資産減価償却率"/>
        <xdr:cNvSpPr txBox="1"/>
      </xdr:nvSpPr>
      <xdr:spPr>
        <a:xfrm>
          <a:off x="12611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704" name="直線コネクタ 703"/>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05"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06" name="直線コネクタ 705"/>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707" name="【消防施設】&#10;一人当たり面積最大値テキスト"/>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708" name="直線コネクタ 707"/>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64788</xdr:rowOff>
    </xdr:from>
    <xdr:ext cx="469744" cy="259045"/>
    <xdr:sp macro="" textlink="">
      <xdr:nvSpPr>
        <xdr:cNvPr id="709" name="【消防施設】&#10;一人当たり面積平均値テキスト"/>
        <xdr:cNvSpPr txBox="1"/>
      </xdr:nvSpPr>
      <xdr:spPr>
        <a:xfrm>
          <a:off x="22199600" y="1412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10" name="フローチャート: 判断 709"/>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712" name="フローチャート: 判断 711"/>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13" name="フローチャート: 判断 712"/>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714" name="フローチャート: 判断 713"/>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2539</xdr:rowOff>
    </xdr:from>
    <xdr:to>
      <xdr:col>116</xdr:col>
      <xdr:colOff>114300</xdr:colOff>
      <xdr:row>80</xdr:row>
      <xdr:rowOff>104139</xdr:rowOff>
    </xdr:to>
    <xdr:sp macro="" textlink="">
      <xdr:nvSpPr>
        <xdr:cNvPr id="720" name="楕円 719"/>
        <xdr:cNvSpPr/>
      </xdr:nvSpPr>
      <xdr:spPr>
        <a:xfrm>
          <a:off x="22110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25416</xdr:rowOff>
    </xdr:from>
    <xdr:ext cx="469744" cy="259045"/>
    <xdr:sp macro="" textlink="">
      <xdr:nvSpPr>
        <xdr:cNvPr id="721" name="【消防施設】&#10;一人当たり面積該当値テキスト"/>
        <xdr:cNvSpPr txBox="1"/>
      </xdr:nvSpPr>
      <xdr:spPr>
        <a:xfrm>
          <a:off x="22199600"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722" name="楕円 721"/>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53339</xdr:rowOff>
    </xdr:from>
    <xdr:to>
      <xdr:col>116</xdr:col>
      <xdr:colOff>63500</xdr:colOff>
      <xdr:row>80</xdr:row>
      <xdr:rowOff>95250</xdr:rowOff>
    </xdr:to>
    <xdr:cxnSp macro="">
      <xdr:nvCxnSpPr>
        <xdr:cNvPr id="723" name="直線コネクタ 722"/>
        <xdr:cNvCxnSpPr/>
      </xdr:nvCxnSpPr>
      <xdr:spPr>
        <a:xfrm flipV="1">
          <a:off x="21323300" y="13769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67311</xdr:rowOff>
    </xdr:from>
    <xdr:to>
      <xdr:col>107</xdr:col>
      <xdr:colOff>101600</xdr:colOff>
      <xdr:row>80</xdr:row>
      <xdr:rowOff>168911</xdr:rowOff>
    </xdr:to>
    <xdr:sp macro="" textlink="">
      <xdr:nvSpPr>
        <xdr:cNvPr id="724" name="楕円 723"/>
        <xdr:cNvSpPr/>
      </xdr:nvSpPr>
      <xdr:spPr>
        <a:xfrm>
          <a:off x="2038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118111</xdr:rowOff>
    </xdr:to>
    <xdr:cxnSp macro="">
      <xdr:nvCxnSpPr>
        <xdr:cNvPr id="725" name="直線コネクタ 724"/>
        <xdr:cNvCxnSpPr/>
      </xdr:nvCxnSpPr>
      <xdr:spPr>
        <a:xfrm flipV="1">
          <a:off x="20434300" y="13811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86361</xdr:rowOff>
    </xdr:from>
    <xdr:to>
      <xdr:col>102</xdr:col>
      <xdr:colOff>165100</xdr:colOff>
      <xdr:row>81</xdr:row>
      <xdr:rowOff>16511</xdr:rowOff>
    </xdr:to>
    <xdr:sp macro="" textlink="">
      <xdr:nvSpPr>
        <xdr:cNvPr id="726" name="楕円 725"/>
        <xdr:cNvSpPr/>
      </xdr:nvSpPr>
      <xdr:spPr>
        <a:xfrm>
          <a:off x="19494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118111</xdr:rowOff>
    </xdr:from>
    <xdr:to>
      <xdr:col>107</xdr:col>
      <xdr:colOff>50800</xdr:colOff>
      <xdr:row>80</xdr:row>
      <xdr:rowOff>137161</xdr:rowOff>
    </xdr:to>
    <xdr:cxnSp macro="">
      <xdr:nvCxnSpPr>
        <xdr:cNvPr id="727" name="直線コネクタ 726"/>
        <xdr:cNvCxnSpPr/>
      </xdr:nvCxnSpPr>
      <xdr:spPr>
        <a:xfrm flipV="1">
          <a:off x="19545300" y="13834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105411</xdr:rowOff>
    </xdr:from>
    <xdr:to>
      <xdr:col>98</xdr:col>
      <xdr:colOff>38100</xdr:colOff>
      <xdr:row>81</xdr:row>
      <xdr:rowOff>35561</xdr:rowOff>
    </xdr:to>
    <xdr:sp macro="" textlink="">
      <xdr:nvSpPr>
        <xdr:cNvPr id="728" name="楕円 727"/>
        <xdr:cNvSpPr/>
      </xdr:nvSpPr>
      <xdr:spPr>
        <a:xfrm>
          <a:off x="18605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137161</xdr:rowOff>
    </xdr:from>
    <xdr:to>
      <xdr:col>102</xdr:col>
      <xdr:colOff>114300</xdr:colOff>
      <xdr:row>80</xdr:row>
      <xdr:rowOff>156211</xdr:rowOff>
    </xdr:to>
    <xdr:cxnSp macro="">
      <xdr:nvCxnSpPr>
        <xdr:cNvPr id="729" name="直線コネクタ 728"/>
        <xdr:cNvCxnSpPr/>
      </xdr:nvCxnSpPr>
      <xdr:spPr>
        <a:xfrm flipV="1">
          <a:off x="18656300" y="13853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0"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41927</xdr:rowOff>
    </xdr:from>
    <xdr:ext cx="469744" cy="259045"/>
    <xdr:sp macro="" textlink="">
      <xdr:nvSpPr>
        <xdr:cNvPr id="731" name="n_2aveValue【消防施設】&#10;一人当たり面積"/>
        <xdr:cNvSpPr txBox="1"/>
      </xdr:nvSpPr>
      <xdr:spPr>
        <a:xfrm>
          <a:off x="20199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41927</xdr:rowOff>
    </xdr:from>
    <xdr:ext cx="469744" cy="259045"/>
    <xdr:sp macro="" textlink="">
      <xdr:nvSpPr>
        <xdr:cNvPr id="732" name="n_3aveValue【消防施設】&#10;一人当たり面積"/>
        <xdr:cNvSpPr txBox="1"/>
      </xdr:nvSpPr>
      <xdr:spPr>
        <a:xfrm>
          <a:off x="19310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72407</xdr:rowOff>
    </xdr:from>
    <xdr:ext cx="469744" cy="259045"/>
    <xdr:sp macro="" textlink="">
      <xdr:nvSpPr>
        <xdr:cNvPr id="733" name="n_4aveValue【消防施設】&#10;一人当たり面積"/>
        <xdr:cNvSpPr txBox="1"/>
      </xdr:nvSpPr>
      <xdr:spPr>
        <a:xfrm>
          <a:off x="184214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734" name="n_1mainValue【消防施設】&#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13988</xdr:rowOff>
    </xdr:from>
    <xdr:ext cx="469744" cy="259045"/>
    <xdr:sp macro="" textlink="">
      <xdr:nvSpPr>
        <xdr:cNvPr id="735" name="n_2mainValue【消防施設】&#10;一人当たり面積"/>
        <xdr:cNvSpPr txBox="1"/>
      </xdr:nvSpPr>
      <xdr:spPr>
        <a:xfrm>
          <a:off x="20199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33038</xdr:rowOff>
    </xdr:from>
    <xdr:ext cx="469744" cy="259045"/>
    <xdr:sp macro="" textlink="">
      <xdr:nvSpPr>
        <xdr:cNvPr id="736" name="n_3mainValue【消防施設】&#10;一人当たり面積"/>
        <xdr:cNvSpPr txBox="1"/>
      </xdr:nvSpPr>
      <xdr:spPr>
        <a:xfrm>
          <a:off x="19310427"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52088</xdr:rowOff>
    </xdr:from>
    <xdr:ext cx="469744" cy="259045"/>
    <xdr:sp macro="" textlink="">
      <xdr:nvSpPr>
        <xdr:cNvPr id="737" name="n_4mainValue【消防施設】&#10;一人当たり面積"/>
        <xdr:cNvSpPr txBox="1"/>
      </xdr:nvSpPr>
      <xdr:spPr>
        <a:xfrm>
          <a:off x="184214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763" name="直線コネクタ 762"/>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764" name="【庁舎】&#10;有形固定資産減価償却率最小値テキスト"/>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765" name="直線コネクタ 764"/>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7" name="直線コネクタ 7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768" name="【庁舎】&#10;有形固定資産減価償却率平均値テキスト"/>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769" name="フローチャート: 判断 768"/>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70" name="フローチャート: 判断 769"/>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71" name="フローチャート: 判断 770"/>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72" name="フローチャート: 判断 771"/>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773" name="フローチャート: 判断 772"/>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779" name="楕円 778"/>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780" name="【庁舎】&#10;有形固定資産減価償却率該当値テキスト"/>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781" name="楕円 780"/>
        <xdr:cNvSpPr/>
      </xdr:nvSpPr>
      <xdr:spPr>
        <a:xfrm>
          <a:off x="15430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xdr:rowOff>
    </xdr:from>
    <xdr:to>
      <xdr:col>85</xdr:col>
      <xdr:colOff>127000</xdr:colOff>
      <xdr:row>106</xdr:row>
      <xdr:rowOff>53339</xdr:rowOff>
    </xdr:to>
    <xdr:cxnSp macro="">
      <xdr:nvCxnSpPr>
        <xdr:cNvPr id="782" name="直線コネクタ 781"/>
        <xdr:cNvCxnSpPr/>
      </xdr:nvCxnSpPr>
      <xdr:spPr>
        <a:xfrm>
          <a:off x="15481300" y="1818948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83" name="楕円 782"/>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106</xdr:row>
      <xdr:rowOff>15784</xdr:rowOff>
    </xdr:to>
    <xdr:cxnSp macro="">
      <xdr:nvCxnSpPr>
        <xdr:cNvPr id="784" name="直線コネクタ 783"/>
        <xdr:cNvCxnSpPr/>
      </xdr:nvCxnSpPr>
      <xdr:spPr>
        <a:xfrm>
          <a:off x="14592300" y="181535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785" name="楕円 784"/>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151312</xdr:rowOff>
    </xdr:from>
    <xdr:to>
      <xdr:col>76</xdr:col>
      <xdr:colOff>114300</xdr:colOff>
      <xdr:row>106</xdr:row>
      <xdr:rowOff>7620</xdr:rowOff>
    </xdr:to>
    <xdr:cxnSp macro="">
      <xdr:nvCxnSpPr>
        <xdr:cNvPr id="786" name="直線コネクタ 785"/>
        <xdr:cNvCxnSpPr/>
      </xdr:nvCxnSpPr>
      <xdr:spPr>
        <a:xfrm flipV="1">
          <a:off x="13703300" y="181535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787" name="楕円 786"/>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7620</xdr:rowOff>
    </xdr:to>
    <xdr:cxnSp macro="">
      <xdr:nvCxnSpPr>
        <xdr:cNvPr id="788" name="直線コネクタ 787"/>
        <xdr:cNvCxnSpPr/>
      </xdr:nvCxnSpPr>
      <xdr:spPr>
        <a:xfrm>
          <a:off x="12814300" y="181519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9"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90"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791" name="n_3aveValue【庁舎】&#10;有形固定資産減価償却率"/>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792" name="n_4aveValue【庁舎】&#10;有形固定資産減価償却率"/>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57711</xdr:rowOff>
    </xdr:from>
    <xdr:ext cx="405111" cy="259045"/>
    <xdr:sp macro="" textlink="">
      <xdr:nvSpPr>
        <xdr:cNvPr id="793" name="n_1mainValue【庁舎】&#10;有形固定資産減価償却率"/>
        <xdr:cNvSpPr txBox="1"/>
      </xdr:nvSpPr>
      <xdr:spPr>
        <a:xfrm>
          <a:off x="152660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794" name="n_2mainValue【庁舎】&#10;有形固定資産減価償却率"/>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795" name="n_3mainValue【庁舎】&#10;有形固定資産減価償却率"/>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796" name="n_4mainValue【庁舎】&#10;有形固定資産減価償却率"/>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821" name="直線コネクタ 820"/>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822" name="【庁舎】&#10;一人当たり面積最小値テキスト"/>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823" name="直線コネクタ 822"/>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24"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25" name="直線コネクタ 824"/>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826" name="【庁舎】&#10;一人当たり面積平均値テキスト"/>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27" name="フローチャート: 判断 826"/>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828" name="フローチャート: 判断 827"/>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29" name="フローチャート: 判断 828"/>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30" name="フローチャート: 判断 829"/>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831" name="フローチャート: 判断 830"/>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13970</xdr:rowOff>
    </xdr:from>
    <xdr:to>
      <xdr:col>116</xdr:col>
      <xdr:colOff>114300</xdr:colOff>
      <xdr:row>99</xdr:row>
      <xdr:rowOff>115570</xdr:rowOff>
    </xdr:to>
    <xdr:sp macro="" textlink="">
      <xdr:nvSpPr>
        <xdr:cNvPr id="837" name="楕円 836"/>
        <xdr:cNvSpPr/>
      </xdr:nvSpPr>
      <xdr:spPr>
        <a:xfrm>
          <a:off x="221107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138447</xdr:rowOff>
    </xdr:from>
    <xdr:ext cx="469744" cy="259045"/>
    <xdr:sp macro="" textlink="">
      <xdr:nvSpPr>
        <xdr:cNvPr id="838" name="【庁舎】&#10;一人当たり面積該当値テキスト"/>
        <xdr:cNvSpPr txBox="1"/>
      </xdr:nvSpPr>
      <xdr:spPr>
        <a:xfrm>
          <a:off x="22199600" y="1694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105411</xdr:rowOff>
    </xdr:from>
    <xdr:to>
      <xdr:col>112</xdr:col>
      <xdr:colOff>38100</xdr:colOff>
      <xdr:row>100</xdr:row>
      <xdr:rowOff>35561</xdr:rowOff>
    </xdr:to>
    <xdr:sp macro="" textlink="">
      <xdr:nvSpPr>
        <xdr:cNvPr id="839" name="楕円 838"/>
        <xdr:cNvSpPr/>
      </xdr:nvSpPr>
      <xdr:spPr>
        <a:xfrm>
          <a:off x="21272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64770</xdr:rowOff>
    </xdr:from>
    <xdr:to>
      <xdr:col>116</xdr:col>
      <xdr:colOff>63500</xdr:colOff>
      <xdr:row>99</xdr:row>
      <xdr:rowOff>156211</xdr:rowOff>
    </xdr:to>
    <xdr:cxnSp macro="">
      <xdr:nvCxnSpPr>
        <xdr:cNvPr id="840" name="直線コネクタ 839"/>
        <xdr:cNvCxnSpPr/>
      </xdr:nvCxnSpPr>
      <xdr:spPr>
        <a:xfrm flipV="1">
          <a:off x="21323300" y="170383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158750</xdr:rowOff>
    </xdr:from>
    <xdr:to>
      <xdr:col>107</xdr:col>
      <xdr:colOff>101600</xdr:colOff>
      <xdr:row>100</xdr:row>
      <xdr:rowOff>88900</xdr:rowOff>
    </xdr:to>
    <xdr:sp macro="" textlink="">
      <xdr:nvSpPr>
        <xdr:cNvPr id="841" name="楕円 840"/>
        <xdr:cNvSpPr/>
      </xdr:nvSpPr>
      <xdr:spPr>
        <a:xfrm>
          <a:off x="20383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156211</xdr:rowOff>
    </xdr:from>
    <xdr:to>
      <xdr:col>111</xdr:col>
      <xdr:colOff>177800</xdr:colOff>
      <xdr:row>100</xdr:row>
      <xdr:rowOff>38100</xdr:rowOff>
    </xdr:to>
    <xdr:cxnSp macro="">
      <xdr:nvCxnSpPr>
        <xdr:cNvPr id="842" name="直線コネクタ 841"/>
        <xdr:cNvCxnSpPr/>
      </xdr:nvCxnSpPr>
      <xdr:spPr>
        <a:xfrm flipV="1">
          <a:off x="20434300" y="17129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21589</xdr:rowOff>
    </xdr:from>
    <xdr:to>
      <xdr:col>102</xdr:col>
      <xdr:colOff>165100</xdr:colOff>
      <xdr:row>100</xdr:row>
      <xdr:rowOff>123189</xdr:rowOff>
    </xdr:to>
    <xdr:sp macro="" textlink="">
      <xdr:nvSpPr>
        <xdr:cNvPr id="843" name="楕円 842"/>
        <xdr:cNvSpPr/>
      </xdr:nvSpPr>
      <xdr:spPr>
        <a:xfrm>
          <a:off x="19494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38100</xdr:rowOff>
    </xdr:from>
    <xdr:to>
      <xdr:col>107</xdr:col>
      <xdr:colOff>50800</xdr:colOff>
      <xdr:row>100</xdr:row>
      <xdr:rowOff>72389</xdr:rowOff>
    </xdr:to>
    <xdr:cxnSp macro="">
      <xdr:nvCxnSpPr>
        <xdr:cNvPr id="844" name="直線コネクタ 843"/>
        <xdr:cNvCxnSpPr/>
      </xdr:nvCxnSpPr>
      <xdr:spPr>
        <a:xfrm flipV="1">
          <a:off x="19545300" y="17183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63500</xdr:rowOff>
    </xdr:from>
    <xdr:to>
      <xdr:col>98</xdr:col>
      <xdr:colOff>38100</xdr:colOff>
      <xdr:row>100</xdr:row>
      <xdr:rowOff>165100</xdr:rowOff>
    </xdr:to>
    <xdr:sp macro="" textlink="">
      <xdr:nvSpPr>
        <xdr:cNvPr id="845" name="楕円 844"/>
        <xdr:cNvSpPr/>
      </xdr:nvSpPr>
      <xdr:spPr>
        <a:xfrm>
          <a:off x="18605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72389</xdr:rowOff>
    </xdr:from>
    <xdr:to>
      <xdr:col>102</xdr:col>
      <xdr:colOff>114300</xdr:colOff>
      <xdr:row>100</xdr:row>
      <xdr:rowOff>114300</xdr:rowOff>
    </xdr:to>
    <xdr:cxnSp macro="">
      <xdr:nvCxnSpPr>
        <xdr:cNvPr id="846" name="直線コネクタ 845"/>
        <xdr:cNvCxnSpPr/>
      </xdr:nvCxnSpPr>
      <xdr:spPr>
        <a:xfrm flipV="1">
          <a:off x="18656300" y="17217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19066</xdr:rowOff>
    </xdr:from>
    <xdr:ext cx="469744" cy="259045"/>
    <xdr:sp macro="" textlink="">
      <xdr:nvSpPr>
        <xdr:cNvPr id="847" name="n_1aveValue【庁舎】&#10;一人当たり面積"/>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48"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49" name="n_3ave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850" name="n_4aveValue【庁舎】&#10;一人当たり面積"/>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52088</xdr:rowOff>
    </xdr:from>
    <xdr:ext cx="469744" cy="259045"/>
    <xdr:sp macro="" textlink="">
      <xdr:nvSpPr>
        <xdr:cNvPr id="851" name="n_1mainValue【庁舎】&#10;一人当たり面積"/>
        <xdr:cNvSpPr txBox="1"/>
      </xdr:nvSpPr>
      <xdr:spPr>
        <a:xfrm>
          <a:off x="21075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105427</xdr:rowOff>
    </xdr:from>
    <xdr:ext cx="469744" cy="259045"/>
    <xdr:sp macro="" textlink="">
      <xdr:nvSpPr>
        <xdr:cNvPr id="852" name="n_2mainValue【庁舎】&#10;一人当たり面積"/>
        <xdr:cNvSpPr txBox="1"/>
      </xdr:nvSpPr>
      <xdr:spPr>
        <a:xfrm>
          <a:off x="20199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139716</xdr:rowOff>
    </xdr:from>
    <xdr:ext cx="469744" cy="259045"/>
    <xdr:sp macro="" textlink="">
      <xdr:nvSpPr>
        <xdr:cNvPr id="853" name="n_3mainValue【庁舎】&#10;一人当たり面積"/>
        <xdr:cNvSpPr txBox="1"/>
      </xdr:nvSpPr>
      <xdr:spPr>
        <a:xfrm>
          <a:off x="19310427" y="169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10177</xdr:rowOff>
    </xdr:from>
    <xdr:ext cx="469744" cy="259045"/>
    <xdr:sp macro="" textlink="">
      <xdr:nvSpPr>
        <xdr:cNvPr id="854" name="n_4mainValue【庁舎】&#10;一人当たり面積"/>
        <xdr:cNvSpPr txBox="1"/>
      </xdr:nvSpPr>
      <xdr:spPr>
        <a:xfrm>
          <a:off x="184214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図書館、体育館・プール、消防施設、一般廃棄物処理施設の有形固定資産減価償却率は類似団体平均を下回っているが、庁舎については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％上回っており建物の老朽化が進んでいる。各公共施設の老朽化の進行及び維持管理費の増嵩を抑制するため、公共施設の更新・統廃合・長寿命化の計画的な実施に努める。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15,673
15,418
956.08
21,647,805
21,146,116
404,690
7,939,735
14,157,067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年１月１日現在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）に加え、町内の中心となる産業収入の落ち込みなどにより、自主財源の確保が低調である。類似団体平均を０．０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ポイント下回っている状況であり、今後においても事務事業の見直し、投資的経費の抑制等、徹底した歳出の見直しを実施するとともに、引き続き財政基盤の強化に努め、財政の健全化を図る。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121920</xdr:rowOff>
    </xdr:to>
    <xdr:cxnSp macro="">
      <xdr:nvCxnSpPr>
        <xdr:cNvPr id="70" name="直線コネクタ 69"/>
        <xdr:cNvCxnSpPr/>
      </xdr:nvCxnSpPr>
      <xdr:spPr>
        <a:xfrm flipV="1">
          <a:off x="3225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170180</xdr:rowOff>
    </xdr:to>
    <xdr:cxnSp macro="">
      <xdr:nvCxnSpPr>
        <xdr:cNvPr id="76" name="直線コネクタ 75"/>
        <xdr:cNvCxnSpPr/>
      </xdr:nvCxnSpPr>
      <xdr:spPr>
        <a:xfrm flipV="1">
          <a:off x="1447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人件費や物件費などが増嵩すれば、経常収支比率が増大していくこととなるため、より一層の行財政改革を推進するとともに、義務的経費の削減に努め、経常収支比率の改善を図る。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122344</xdr:rowOff>
    </xdr:to>
    <xdr:cxnSp macro="">
      <xdr:nvCxnSpPr>
        <xdr:cNvPr id="130" name="直線コネクタ 129"/>
        <xdr:cNvCxnSpPr/>
      </xdr:nvCxnSpPr>
      <xdr:spPr>
        <a:xfrm>
          <a:off x="4114800" y="1077891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146914</xdr:rowOff>
    </xdr:from>
    <xdr:ext cx="762000" cy="259045"/>
    <xdr:sp macro="" textlink="">
      <xdr:nvSpPr>
        <xdr:cNvPr id="131" name="財政構造の弾力性平均値テキスト"/>
        <xdr:cNvSpPr txBox="1"/>
      </xdr:nvSpPr>
      <xdr:spPr>
        <a:xfrm>
          <a:off x="5041900" y="1060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62</xdr:row>
      <xdr:rowOff>149013</xdr:rowOff>
    </xdr:to>
    <xdr:cxnSp macro="">
      <xdr:nvCxnSpPr>
        <xdr:cNvPr id="133" name="直線コネクタ 132"/>
        <xdr:cNvCxnSpPr/>
      </xdr:nvCxnSpPr>
      <xdr:spPr>
        <a:xfrm>
          <a:off x="3225800" y="1075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35" name="テキスト ボックス 134"/>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62</xdr:row>
      <xdr:rowOff>124883</xdr:rowOff>
    </xdr:to>
    <xdr:cxnSp macro="">
      <xdr:nvCxnSpPr>
        <xdr:cNvPr id="136" name="直線コネクタ 135"/>
        <xdr:cNvCxnSpPr/>
      </xdr:nvCxnSpPr>
      <xdr:spPr>
        <a:xfrm>
          <a:off x="2336800" y="10489354"/>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61</xdr:row>
      <xdr:rowOff>30904</xdr:rowOff>
    </xdr:to>
    <xdr:cxnSp macro="">
      <xdr:nvCxnSpPr>
        <xdr:cNvPr id="139" name="直線コネクタ 138"/>
        <xdr:cNvCxnSpPr/>
      </xdr:nvCxnSpPr>
      <xdr:spPr>
        <a:xfrm>
          <a:off x="1447800" y="1023196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1" name="テキスト ボックス 140"/>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3" name="テキスト ボックス 142"/>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49" name="楕円 148"/>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0"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1" name="楕円 150"/>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2" name="テキスト ボックス 151"/>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3" name="楕円 152"/>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4" name="テキスト ボックス 153"/>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5" name="楕円 154"/>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6" name="テキスト ボックス 155"/>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7" name="楕円 156"/>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58" name="テキスト ボックス 157"/>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これは、ふるさと応援寄附金奨励事業に係る経費が主な要因となっていると考えられる。今後においても、事務事業のコスト低減のみならず、定員適正化計画に基づく行政組織の見直し、計画的な人件費抑制等を図り、財政の健全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55513</xdr:rowOff>
    </xdr:from>
    <xdr:to>
      <xdr:col>23</xdr:col>
      <xdr:colOff>133350</xdr:colOff>
      <xdr:row>87</xdr:row>
      <xdr:rowOff>89784</xdr:rowOff>
    </xdr:to>
    <xdr:cxnSp macro="">
      <xdr:nvCxnSpPr>
        <xdr:cNvPr id="186" name="直線コネクタ 185"/>
        <xdr:cNvCxnSpPr/>
      </xdr:nvCxnSpPr>
      <xdr:spPr>
        <a:xfrm flipV="1">
          <a:off x="4953000" y="14114413"/>
          <a:ext cx="0" cy="891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61861</xdr:rowOff>
    </xdr:from>
    <xdr:ext cx="762000" cy="259045"/>
    <xdr:sp macro="" textlink="">
      <xdr:nvSpPr>
        <xdr:cNvPr id="187" name="人件費・物件費等の状況最小値テキスト"/>
        <xdr:cNvSpPr txBox="1"/>
      </xdr:nvSpPr>
      <xdr:spPr>
        <a:xfrm>
          <a:off x="5041900" y="14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89784</xdr:rowOff>
    </xdr:from>
    <xdr:to>
      <xdr:col>24</xdr:col>
      <xdr:colOff>12700</xdr:colOff>
      <xdr:row>87</xdr:row>
      <xdr:rowOff>89784</xdr:rowOff>
    </xdr:to>
    <xdr:cxnSp macro="">
      <xdr:nvCxnSpPr>
        <xdr:cNvPr id="188" name="直線コネクタ 187"/>
        <xdr:cNvCxnSpPr/>
      </xdr:nvCxnSpPr>
      <xdr:spPr>
        <a:xfrm>
          <a:off x="4864100" y="150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141890</xdr:rowOff>
    </xdr:from>
    <xdr:ext cx="762000" cy="259045"/>
    <xdr:sp macro="" textlink="">
      <xdr:nvSpPr>
        <xdr:cNvPr id="189" name="人件費・物件費等の状況最大値テキスト"/>
        <xdr:cNvSpPr txBox="1"/>
      </xdr:nvSpPr>
      <xdr:spPr>
        <a:xfrm>
          <a:off x="5041900" y="138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55513</xdr:rowOff>
    </xdr:from>
    <xdr:to>
      <xdr:col>24</xdr:col>
      <xdr:colOff>12700</xdr:colOff>
      <xdr:row>82</xdr:row>
      <xdr:rowOff>55513</xdr:rowOff>
    </xdr:to>
    <xdr:cxnSp macro="">
      <xdr:nvCxnSpPr>
        <xdr:cNvPr id="190" name="直線コネクタ 189"/>
        <xdr:cNvCxnSpPr/>
      </xdr:nvCxnSpPr>
      <xdr:spPr>
        <a:xfrm>
          <a:off x="4864100" y="14114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99988</xdr:rowOff>
    </xdr:from>
    <xdr:to>
      <xdr:col>23</xdr:col>
      <xdr:colOff>133350</xdr:colOff>
      <xdr:row>86</xdr:row>
      <xdr:rowOff>123563</xdr:rowOff>
    </xdr:to>
    <xdr:cxnSp macro="">
      <xdr:nvCxnSpPr>
        <xdr:cNvPr id="191" name="直線コネクタ 190"/>
        <xdr:cNvCxnSpPr/>
      </xdr:nvCxnSpPr>
      <xdr:spPr>
        <a:xfrm>
          <a:off x="4114800" y="14844688"/>
          <a:ext cx="8382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12854</xdr:rowOff>
    </xdr:from>
    <xdr:ext cx="762000" cy="259045"/>
    <xdr:sp macro="" textlink="">
      <xdr:nvSpPr>
        <xdr:cNvPr id="192" name="人件費・物件費等の状況平均値テキスト"/>
        <xdr:cNvSpPr txBox="1"/>
      </xdr:nvSpPr>
      <xdr:spPr>
        <a:xfrm>
          <a:off x="5041900" y="14243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167777</xdr:rowOff>
    </xdr:from>
    <xdr:to>
      <xdr:col>23</xdr:col>
      <xdr:colOff>184150</xdr:colOff>
      <xdr:row>84</xdr:row>
      <xdr:rowOff>97927</xdr:rowOff>
    </xdr:to>
    <xdr:sp macro="" textlink="">
      <xdr:nvSpPr>
        <xdr:cNvPr id="193" name="フローチャート: 判断 192"/>
        <xdr:cNvSpPr/>
      </xdr:nvSpPr>
      <xdr:spPr>
        <a:xfrm>
          <a:off x="49022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99988</xdr:rowOff>
    </xdr:from>
    <xdr:to>
      <xdr:col>19</xdr:col>
      <xdr:colOff>133350</xdr:colOff>
      <xdr:row>88</xdr:row>
      <xdr:rowOff>163018</xdr:rowOff>
    </xdr:to>
    <xdr:cxnSp macro="">
      <xdr:nvCxnSpPr>
        <xdr:cNvPr id="194" name="直線コネクタ 193"/>
        <xdr:cNvCxnSpPr/>
      </xdr:nvCxnSpPr>
      <xdr:spPr>
        <a:xfrm flipV="1">
          <a:off x="3225800" y="14844688"/>
          <a:ext cx="889000" cy="4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5" name="フローチャート: 判断 194"/>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33582</xdr:rowOff>
    </xdr:from>
    <xdr:ext cx="736600" cy="259045"/>
    <xdr:sp macro="" textlink="">
      <xdr:nvSpPr>
        <xdr:cNvPr id="196" name="テキスト ボックス 195"/>
        <xdr:cNvSpPr txBox="1"/>
      </xdr:nvSpPr>
      <xdr:spPr>
        <a:xfrm>
          <a:off x="3733800" y="1409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157806</xdr:rowOff>
    </xdr:from>
    <xdr:to>
      <xdr:col>15</xdr:col>
      <xdr:colOff>82550</xdr:colOff>
      <xdr:row>88</xdr:row>
      <xdr:rowOff>163018</xdr:rowOff>
    </xdr:to>
    <xdr:cxnSp macro="">
      <xdr:nvCxnSpPr>
        <xdr:cNvPr id="197" name="直線コネクタ 196"/>
        <xdr:cNvCxnSpPr/>
      </xdr:nvCxnSpPr>
      <xdr:spPr>
        <a:xfrm>
          <a:off x="2336800" y="14731056"/>
          <a:ext cx="889000" cy="5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8" name="フローチャート: 判断 197"/>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31453</xdr:rowOff>
    </xdr:from>
    <xdr:ext cx="762000" cy="259045"/>
    <xdr:sp macro="" textlink="">
      <xdr:nvSpPr>
        <xdr:cNvPr id="199" name="テキスト ボックス 198"/>
        <xdr:cNvSpPr txBox="1"/>
      </xdr:nvSpPr>
      <xdr:spPr>
        <a:xfrm>
          <a:off x="2844800" y="1409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54914</xdr:rowOff>
    </xdr:from>
    <xdr:to>
      <xdr:col>11</xdr:col>
      <xdr:colOff>31750</xdr:colOff>
      <xdr:row>85</xdr:row>
      <xdr:rowOff>157806</xdr:rowOff>
    </xdr:to>
    <xdr:cxnSp macro="">
      <xdr:nvCxnSpPr>
        <xdr:cNvPr id="200" name="直線コネクタ 199"/>
        <xdr:cNvCxnSpPr/>
      </xdr:nvCxnSpPr>
      <xdr:spPr>
        <a:xfrm>
          <a:off x="1447800" y="14628164"/>
          <a:ext cx="889000" cy="10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201" name="フローチャート: 判断 200"/>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142645</xdr:rowOff>
    </xdr:from>
    <xdr:ext cx="762000" cy="259045"/>
    <xdr:sp macro="" textlink="">
      <xdr:nvSpPr>
        <xdr:cNvPr id="202" name="テキスト ボックス 201"/>
        <xdr:cNvSpPr txBox="1"/>
      </xdr:nvSpPr>
      <xdr:spPr>
        <a:xfrm>
          <a:off x="1955800" y="1403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3" name="フローチャート: 判断 202"/>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123939</xdr:rowOff>
    </xdr:from>
    <xdr:ext cx="762000" cy="259045"/>
    <xdr:sp macro="" textlink="">
      <xdr:nvSpPr>
        <xdr:cNvPr id="204" name="テキスト ボックス 203"/>
        <xdr:cNvSpPr txBox="1"/>
      </xdr:nvSpPr>
      <xdr:spPr>
        <a:xfrm>
          <a:off x="1066800" y="1401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72763</xdr:rowOff>
    </xdr:from>
    <xdr:to>
      <xdr:col>23</xdr:col>
      <xdr:colOff>184150</xdr:colOff>
      <xdr:row>87</xdr:row>
      <xdr:rowOff>2913</xdr:rowOff>
    </xdr:to>
    <xdr:sp macro="" textlink="">
      <xdr:nvSpPr>
        <xdr:cNvPr id="210" name="楕円 209"/>
        <xdr:cNvSpPr/>
      </xdr:nvSpPr>
      <xdr:spPr>
        <a:xfrm>
          <a:off x="4902200" y="14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44840</xdr:rowOff>
    </xdr:from>
    <xdr:ext cx="762000" cy="259045"/>
    <xdr:sp macro="" textlink="">
      <xdr:nvSpPr>
        <xdr:cNvPr id="211" name="人件費・物件費等の状況該当値テキスト"/>
        <xdr:cNvSpPr txBox="1"/>
      </xdr:nvSpPr>
      <xdr:spPr>
        <a:xfrm>
          <a:off x="5041900" y="147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49188</xdr:rowOff>
    </xdr:from>
    <xdr:to>
      <xdr:col>19</xdr:col>
      <xdr:colOff>184150</xdr:colOff>
      <xdr:row>86</xdr:row>
      <xdr:rowOff>150788</xdr:rowOff>
    </xdr:to>
    <xdr:sp macro="" textlink="">
      <xdr:nvSpPr>
        <xdr:cNvPr id="212" name="楕円 211"/>
        <xdr:cNvSpPr/>
      </xdr:nvSpPr>
      <xdr:spPr>
        <a:xfrm>
          <a:off x="4064000" y="147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135565</xdr:rowOff>
    </xdr:from>
    <xdr:ext cx="736600" cy="259045"/>
    <xdr:sp macro="" textlink="">
      <xdr:nvSpPr>
        <xdr:cNvPr id="213" name="テキスト ボックス 212"/>
        <xdr:cNvSpPr txBox="1"/>
      </xdr:nvSpPr>
      <xdr:spPr>
        <a:xfrm>
          <a:off x="3733800" y="1488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112218</xdr:rowOff>
    </xdr:from>
    <xdr:to>
      <xdr:col>15</xdr:col>
      <xdr:colOff>133350</xdr:colOff>
      <xdr:row>89</xdr:row>
      <xdr:rowOff>42368</xdr:rowOff>
    </xdr:to>
    <xdr:sp macro="" textlink="">
      <xdr:nvSpPr>
        <xdr:cNvPr id="214" name="楕円 213"/>
        <xdr:cNvSpPr/>
      </xdr:nvSpPr>
      <xdr:spPr>
        <a:xfrm>
          <a:off x="3175000" y="151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27145</xdr:rowOff>
    </xdr:from>
    <xdr:ext cx="762000" cy="259045"/>
    <xdr:sp macro="" textlink="">
      <xdr:nvSpPr>
        <xdr:cNvPr id="215" name="テキスト ボックス 214"/>
        <xdr:cNvSpPr txBox="1"/>
      </xdr:nvSpPr>
      <xdr:spPr>
        <a:xfrm>
          <a:off x="2844800" y="1528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107006</xdr:rowOff>
    </xdr:from>
    <xdr:to>
      <xdr:col>11</xdr:col>
      <xdr:colOff>82550</xdr:colOff>
      <xdr:row>86</xdr:row>
      <xdr:rowOff>37156</xdr:rowOff>
    </xdr:to>
    <xdr:sp macro="" textlink="">
      <xdr:nvSpPr>
        <xdr:cNvPr id="216" name="楕円 215"/>
        <xdr:cNvSpPr/>
      </xdr:nvSpPr>
      <xdr:spPr>
        <a:xfrm>
          <a:off x="2286000" y="146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21933</xdr:rowOff>
    </xdr:from>
    <xdr:ext cx="762000" cy="259045"/>
    <xdr:sp macro="" textlink="">
      <xdr:nvSpPr>
        <xdr:cNvPr id="217" name="テキスト ボックス 216"/>
        <xdr:cNvSpPr txBox="1"/>
      </xdr:nvSpPr>
      <xdr:spPr>
        <a:xfrm>
          <a:off x="1955800" y="1476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4114</xdr:rowOff>
    </xdr:from>
    <xdr:to>
      <xdr:col>7</xdr:col>
      <xdr:colOff>31750</xdr:colOff>
      <xdr:row>85</xdr:row>
      <xdr:rowOff>105714</xdr:rowOff>
    </xdr:to>
    <xdr:sp macro="" textlink="">
      <xdr:nvSpPr>
        <xdr:cNvPr id="218" name="楕円 217"/>
        <xdr:cNvSpPr/>
      </xdr:nvSpPr>
      <xdr:spPr>
        <a:xfrm>
          <a:off x="1397000" y="145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90491</xdr:rowOff>
    </xdr:from>
    <xdr:ext cx="762000" cy="259045"/>
    <xdr:sp macro="" textlink="">
      <xdr:nvSpPr>
        <xdr:cNvPr id="219" name="テキスト ボックス 218"/>
        <xdr:cNvSpPr txBox="1"/>
      </xdr:nvSpPr>
      <xdr:spPr>
        <a:xfrm>
          <a:off x="1066800" y="1466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類似団体平均を１．５ポイント上回っており、全国町村平均も０．１ポイント上回っている。定員適正化計画に基づく行政組織の見直しなどにより、人件費の抑制を図り、職員給与の適正化に努める。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88</xdr:row>
      <xdr:rowOff>0</xdr:rowOff>
    </xdr:to>
    <xdr:cxnSp macro="">
      <xdr:nvCxnSpPr>
        <xdr:cNvPr id="253" name="直線コネクタ 252"/>
        <xdr:cNvCxnSpPr/>
      </xdr:nvCxnSpPr>
      <xdr:spPr>
        <a:xfrm>
          <a:off x="16179800" y="1506749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54" name="給与水準   （国との比較）平均値テキスト"/>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5" name="フローチャート: 判断 254"/>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140759</xdr:rowOff>
    </xdr:to>
    <xdr:cxnSp macro="">
      <xdr:nvCxnSpPr>
        <xdr:cNvPr id="256" name="直線コネクタ 255"/>
        <xdr:cNvCxnSpPr/>
      </xdr:nvCxnSpPr>
      <xdr:spPr>
        <a:xfrm flipV="1">
          <a:off x="15290800" y="150674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7" name="フローチャート: 判断 256"/>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58" name="テキスト ボックス 257"/>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140759</xdr:rowOff>
    </xdr:to>
    <xdr:cxnSp macro="">
      <xdr:nvCxnSpPr>
        <xdr:cNvPr id="259" name="直線コネクタ 258"/>
        <xdr:cNvCxnSpPr/>
      </xdr:nvCxnSpPr>
      <xdr:spPr>
        <a:xfrm>
          <a:off x="14401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1" name="テキスト ボックス 260"/>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89</xdr:row>
      <xdr:rowOff>110066</xdr:rowOff>
    </xdr:to>
    <xdr:cxnSp macro="">
      <xdr:nvCxnSpPr>
        <xdr:cNvPr id="262" name="直線コネクタ 261"/>
        <xdr:cNvCxnSpPr/>
      </xdr:nvCxnSpPr>
      <xdr:spPr>
        <a:xfrm flipV="1">
          <a:off x="13512800" y="151881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66" name="テキスト ボックス 265"/>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3"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74" name="楕円 273"/>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75" name="テキスト ボックス 274"/>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76" name="楕円 275"/>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77" name="テキスト ボックス 276"/>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78" name="楕円 277"/>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79" name="テキスト ボックス 278"/>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0" name="楕円 279"/>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1" name="テキスト ボックス 280"/>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1" name="直線コネクタ 310"/>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2" name="定員管理の状況最小値テキスト"/>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3" name="直線コネクタ 312"/>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4" name="定員管理の状況最大値テキスト"/>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5" name="直線コネクタ 314"/>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138571</xdr:rowOff>
    </xdr:from>
    <xdr:to>
      <xdr:col>81</xdr:col>
      <xdr:colOff>44450</xdr:colOff>
      <xdr:row>65</xdr:row>
      <xdr:rowOff>26105</xdr:rowOff>
    </xdr:to>
    <xdr:cxnSp macro="">
      <xdr:nvCxnSpPr>
        <xdr:cNvPr id="316" name="直線コネクタ 315"/>
        <xdr:cNvCxnSpPr/>
      </xdr:nvCxnSpPr>
      <xdr:spPr>
        <a:xfrm>
          <a:off x="16179800" y="11111371"/>
          <a:ext cx="8382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31626</xdr:rowOff>
    </xdr:from>
    <xdr:ext cx="762000" cy="259045"/>
    <xdr:sp macro="" textlink="">
      <xdr:nvSpPr>
        <xdr:cNvPr id="317" name="定員管理の状況平均値テキスト"/>
        <xdr:cNvSpPr txBox="1"/>
      </xdr:nvSpPr>
      <xdr:spPr>
        <a:xfrm>
          <a:off x="17106900" y="10490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18" name="フローチャート: 判断 317"/>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68862</xdr:rowOff>
    </xdr:from>
    <xdr:to>
      <xdr:col>77</xdr:col>
      <xdr:colOff>44450</xdr:colOff>
      <xdr:row>64</xdr:row>
      <xdr:rowOff>138571</xdr:rowOff>
    </xdr:to>
    <xdr:cxnSp macro="">
      <xdr:nvCxnSpPr>
        <xdr:cNvPr id="319" name="直線コネクタ 318"/>
        <xdr:cNvCxnSpPr/>
      </xdr:nvCxnSpPr>
      <xdr:spPr>
        <a:xfrm>
          <a:off x="15290800" y="11041662"/>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0" name="フローチャート: 判断 319"/>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122854</xdr:rowOff>
    </xdr:from>
    <xdr:ext cx="736600" cy="259045"/>
    <xdr:sp macro="" textlink="">
      <xdr:nvSpPr>
        <xdr:cNvPr id="321" name="テキスト ボックス 320"/>
        <xdr:cNvSpPr txBox="1"/>
      </xdr:nvSpPr>
      <xdr:spPr>
        <a:xfrm>
          <a:off x="15798800" y="1040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63500</xdr:rowOff>
    </xdr:from>
    <xdr:to>
      <xdr:col>72</xdr:col>
      <xdr:colOff>203200</xdr:colOff>
      <xdr:row>64</xdr:row>
      <xdr:rowOff>68862</xdr:rowOff>
    </xdr:to>
    <xdr:cxnSp macro="">
      <xdr:nvCxnSpPr>
        <xdr:cNvPr id="322" name="直線コネクタ 321"/>
        <xdr:cNvCxnSpPr/>
      </xdr:nvCxnSpPr>
      <xdr:spPr>
        <a:xfrm>
          <a:off x="14401800" y="1103630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3" name="フローチャート: 判断 322"/>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77275</xdr:rowOff>
    </xdr:from>
    <xdr:ext cx="762000" cy="259045"/>
    <xdr:sp macro="" textlink="">
      <xdr:nvSpPr>
        <xdr:cNvPr id="324" name="テキスト ボックス 323"/>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13899</xdr:rowOff>
    </xdr:from>
    <xdr:to>
      <xdr:col>68</xdr:col>
      <xdr:colOff>152400</xdr:colOff>
      <xdr:row>64</xdr:row>
      <xdr:rowOff>63500</xdr:rowOff>
    </xdr:to>
    <xdr:cxnSp macro="">
      <xdr:nvCxnSpPr>
        <xdr:cNvPr id="325" name="直線コネクタ 324"/>
        <xdr:cNvCxnSpPr/>
      </xdr:nvCxnSpPr>
      <xdr:spPr>
        <a:xfrm>
          <a:off x="13512800" y="10986699"/>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6" name="フローチャート: 判断 325"/>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34378</xdr:rowOff>
    </xdr:from>
    <xdr:ext cx="762000" cy="259045"/>
    <xdr:sp macro="" textlink="">
      <xdr:nvSpPr>
        <xdr:cNvPr id="327" name="テキスト ボックス 326"/>
        <xdr:cNvSpPr txBox="1"/>
      </xdr:nvSpPr>
      <xdr:spPr>
        <a:xfrm>
          <a:off x="14020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28" name="フローチャート: 判断 327"/>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29" name="テキスト ボックス 328"/>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146755</xdr:rowOff>
    </xdr:from>
    <xdr:to>
      <xdr:col>81</xdr:col>
      <xdr:colOff>95250</xdr:colOff>
      <xdr:row>65</xdr:row>
      <xdr:rowOff>76905</xdr:rowOff>
    </xdr:to>
    <xdr:sp macro="" textlink="">
      <xdr:nvSpPr>
        <xdr:cNvPr id="335" name="楕円 334"/>
        <xdr:cNvSpPr/>
      </xdr:nvSpPr>
      <xdr:spPr>
        <a:xfrm>
          <a:off x="16967200" y="111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118832</xdr:rowOff>
    </xdr:from>
    <xdr:ext cx="762000" cy="259045"/>
    <xdr:sp macro="" textlink="">
      <xdr:nvSpPr>
        <xdr:cNvPr id="336" name="定員管理の状況該当値テキスト"/>
        <xdr:cNvSpPr txBox="1"/>
      </xdr:nvSpPr>
      <xdr:spPr>
        <a:xfrm>
          <a:off x="17106900" y="1109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87771</xdr:rowOff>
    </xdr:from>
    <xdr:to>
      <xdr:col>77</xdr:col>
      <xdr:colOff>95250</xdr:colOff>
      <xdr:row>65</xdr:row>
      <xdr:rowOff>17921</xdr:rowOff>
    </xdr:to>
    <xdr:sp macro="" textlink="">
      <xdr:nvSpPr>
        <xdr:cNvPr id="337" name="楕円 336"/>
        <xdr:cNvSpPr/>
      </xdr:nvSpPr>
      <xdr:spPr>
        <a:xfrm>
          <a:off x="16129000" y="110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2698</xdr:rowOff>
    </xdr:from>
    <xdr:ext cx="736600" cy="259045"/>
    <xdr:sp macro="" textlink="">
      <xdr:nvSpPr>
        <xdr:cNvPr id="338" name="テキスト ボックス 337"/>
        <xdr:cNvSpPr txBox="1"/>
      </xdr:nvSpPr>
      <xdr:spPr>
        <a:xfrm>
          <a:off x="15798800" y="11146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18062</xdr:rowOff>
    </xdr:from>
    <xdr:to>
      <xdr:col>73</xdr:col>
      <xdr:colOff>44450</xdr:colOff>
      <xdr:row>64</xdr:row>
      <xdr:rowOff>119662</xdr:rowOff>
    </xdr:to>
    <xdr:sp macro="" textlink="">
      <xdr:nvSpPr>
        <xdr:cNvPr id="339" name="楕円 338"/>
        <xdr:cNvSpPr/>
      </xdr:nvSpPr>
      <xdr:spPr>
        <a:xfrm>
          <a:off x="15240000" y="109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104439</xdr:rowOff>
    </xdr:from>
    <xdr:ext cx="762000" cy="259045"/>
    <xdr:sp macro="" textlink="">
      <xdr:nvSpPr>
        <xdr:cNvPr id="340" name="テキスト ボックス 339"/>
        <xdr:cNvSpPr txBox="1"/>
      </xdr:nvSpPr>
      <xdr:spPr>
        <a:xfrm>
          <a:off x="14909800" y="1107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12700</xdr:rowOff>
    </xdr:from>
    <xdr:to>
      <xdr:col>68</xdr:col>
      <xdr:colOff>203200</xdr:colOff>
      <xdr:row>64</xdr:row>
      <xdr:rowOff>114300</xdr:rowOff>
    </xdr:to>
    <xdr:sp macro="" textlink="">
      <xdr:nvSpPr>
        <xdr:cNvPr id="341" name="楕円 340"/>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42" name="テキスト ボックス 341"/>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134549</xdr:rowOff>
    </xdr:from>
    <xdr:to>
      <xdr:col>64</xdr:col>
      <xdr:colOff>152400</xdr:colOff>
      <xdr:row>64</xdr:row>
      <xdr:rowOff>64699</xdr:rowOff>
    </xdr:to>
    <xdr:sp macro="" textlink="">
      <xdr:nvSpPr>
        <xdr:cNvPr id="343" name="楕円 342"/>
        <xdr:cNvSpPr/>
      </xdr:nvSpPr>
      <xdr:spPr>
        <a:xfrm>
          <a:off x="13462000" y="109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49476</xdr:rowOff>
    </xdr:from>
    <xdr:ext cx="762000" cy="259045"/>
    <xdr:sp macro="" textlink="">
      <xdr:nvSpPr>
        <xdr:cNvPr id="344" name="テキスト ボックス 343"/>
        <xdr:cNvSpPr txBox="1"/>
      </xdr:nvSpPr>
      <xdr:spPr>
        <a:xfrm>
          <a:off x="13131800" y="1102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額の増加及び公営企業債の元利償還金に対する繰出金の増加により、実質公債費比率は、昨年度よりも１．０ポイント増加した。今後においては緊急度と住民ニーズを的確に把握した事業の選択により、地方債の新規発行抑制に努め、地方債に大きく頼らない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5" name="直線コネクタ 374"/>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6"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7" name="直線コネクタ 376"/>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117324</xdr:rowOff>
    </xdr:from>
    <xdr:to>
      <xdr:col>81</xdr:col>
      <xdr:colOff>44450</xdr:colOff>
      <xdr:row>43</xdr:row>
      <xdr:rowOff>60778</xdr:rowOff>
    </xdr:to>
    <xdr:cxnSp macro="">
      <xdr:nvCxnSpPr>
        <xdr:cNvPr id="380" name="直線コネクタ 379"/>
        <xdr:cNvCxnSpPr/>
      </xdr:nvCxnSpPr>
      <xdr:spPr>
        <a:xfrm>
          <a:off x="16179800" y="7318224"/>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1" name="公債費負担の状況平均値テキスト"/>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2" name="フローチャート: 判断 381"/>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117324</xdr:rowOff>
    </xdr:to>
    <xdr:cxnSp macro="">
      <xdr:nvCxnSpPr>
        <xdr:cNvPr id="383" name="直線コネクタ 382"/>
        <xdr:cNvCxnSpPr/>
      </xdr:nvCxnSpPr>
      <xdr:spPr>
        <a:xfrm>
          <a:off x="15290800" y="71573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5" name="テキスト ボックス 384"/>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139398</xdr:rowOff>
    </xdr:to>
    <xdr:cxnSp macro="">
      <xdr:nvCxnSpPr>
        <xdr:cNvPr id="386" name="直線コネクタ 385"/>
        <xdr:cNvCxnSpPr/>
      </xdr:nvCxnSpPr>
      <xdr:spPr>
        <a:xfrm flipV="1">
          <a:off x="14401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88" name="テキスト ボックス 387"/>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41</xdr:row>
      <xdr:rowOff>150888</xdr:rowOff>
    </xdr:to>
    <xdr:cxnSp macro="">
      <xdr:nvCxnSpPr>
        <xdr:cNvPr id="389" name="直線コネクタ 388"/>
        <xdr:cNvCxnSpPr/>
      </xdr:nvCxnSpPr>
      <xdr:spPr>
        <a:xfrm flipV="1">
          <a:off x="13512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1" name="テキスト ボックス 39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3" name="テキスト ボックス 392"/>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9978</xdr:rowOff>
    </xdr:from>
    <xdr:to>
      <xdr:col>81</xdr:col>
      <xdr:colOff>95250</xdr:colOff>
      <xdr:row>43</xdr:row>
      <xdr:rowOff>111578</xdr:rowOff>
    </xdr:to>
    <xdr:sp macro="" textlink="">
      <xdr:nvSpPr>
        <xdr:cNvPr id="399" name="楕円 398"/>
        <xdr:cNvSpPr/>
      </xdr:nvSpPr>
      <xdr:spPr>
        <a:xfrm>
          <a:off x="16967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153505</xdr:rowOff>
    </xdr:from>
    <xdr:ext cx="762000" cy="259045"/>
    <xdr:sp macro="" textlink="">
      <xdr:nvSpPr>
        <xdr:cNvPr id="400" name="公債費負担の状況該当値テキスト"/>
        <xdr:cNvSpPr txBox="1"/>
      </xdr:nvSpPr>
      <xdr:spPr>
        <a:xfrm>
          <a:off x="17106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66524</xdr:rowOff>
    </xdr:from>
    <xdr:to>
      <xdr:col>77</xdr:col>
      <xdr:colOff>95250</xdr:colOff>
      <xdr:row>42</xdr:row>
      <xdr:rowOff>168124</xdr:rowOff>
    </xdr:to>
    <xdr:sp macro="" textlink="">
      <xdr:nvSpPr>
        <xdr:cNvPr id="401" name="楕円 400"/>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152901</xdr:rowOff>
    </xdr:from>
    <xdr:ext cx="736600" cy="259045"/>
    <xdr:sp macro="" textlink="">
      <xdr:nvSpPr>
        <xdr:cNvPr id="402" name="テキスト ボックス 40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3" name="楕円 402"/>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04" name="テキスト ボックス 403"/>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05" name="楕円 404"/>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06" name="テキスト ボックス 40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07" name="楕円 406"/>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15015</xdr:rowOff>
    </xdr:from>
    <xdr:ext cx="762000" cy="259045"/>
    <xdr:sp macro="" textlink="">
      <xdr:nvSpPr>
        <xdr:cNvPr id="408" name="テキスト ボックス 407"/>
        <xdr:cNvSpPr txBox="1"/>
      </xdr:nvSpPr>
      <xdr:spPr>
        <a:xfrm>
          <a:off x="13131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社会資本の整備を重点に進めてきたことから、平成２３年度までは類似団体平均を上回っていた状況であったが、地方債現在高の減少に加え、公営企業債等繰入見込額の減、充当可能基金の伸長により平成２７年度から減少傾向にあり、平成３０年度及び令和元年度は０％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令和２年度は地方債現在高の増、公営企業債等繰入見込額の増及び繰替運用分の控除により充当可能基金が減少したことに伴い類似団体平均を６．６ポイント上回った。</a:t>
          </a:r>
        </a:p>
        <a:p>
          <a:r>
            <a:rPr kumimoji="1" lang="ja-JP" altLang="en-US" sz="1300">
              <a:latin typeface="ＭＳ Ｐゴシック" panose="020B0600070205080204" pitchFamily="50" charset="-128"/>
              <a:ea typeface="ＭＳ Ｐゴシック" panose="020B0600070205080204" pitchFamily="50" charset="-128"/>
            </a:rPr>
            <a:t>今後は新規地方債の発行抑制と公営企業の経営改善に努める。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7" name="直線コネクタ 436"/>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38" name="将来負担の状況最小値テキスト"/>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39" name="直線コネクタ 438"/>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2" name="将来負担の状況平均値テキスト"/>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3" name="フローチャート: 判断 442"/>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119168</xdr:rowOff>
    </xdr:from>
    <xdr:to>
      <xdr:col>68</xdr:col>
      <xdr:colOff>152400</xdr:colOff>
      <xdr:row>16</xdr:row>
      <xdr:rowOff>22931</xdr:rowOff>
    </xdr:to>
    <xdr:cxnSp macro="">
      <xdr:nvCxnSpPr>
        <xdr:cNvPr id="444" name="直線コネクタ 443"/>
        <xdr:cNvCxnSpPr/>
      </xdr:nvCxnSpPr>
      <xdr:spPr>
        <a:xfrm flipV="1">
          <a:off x="13512800" y="2519468"/>
          <a:ext cx="889000" cy="2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5" name="フローチャート: 判断 444"/>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6" name="テキスト ボックス 445"/>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47" name="フローチャート: 判断 446"/>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48" name="テキスト ボックス 447"/>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99924</xdr:rowOff>
    </xdr:from>
    <xdr:ext cx="762000" cy="259045"/>
    <xdr:sp macro="" textlink="">
      <xdr:nvSpPr>
        <xdr:cNvPr id="450" name="テキスト ボックス 449"/>
        <xdr:cNvSpPr txBox="1"/>
      </xdr:nvSpPr>
      <xdr:spPr>
        <a:xfrm>
          <a:off x="14020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1" name="フローチャート: 判断 450"/>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2" name="テキスト ボックス 451"/>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144780</xdr:rowOff>
    </xdr:from>
    <xdr:to>
      <xdr:col>81</xdr:col>
      <xdr:colOff>95250</xdr:colOff>
      <xdr:row>15</xdr:row>
      <xdr:rowOff>74930</xdr:rowOff>
    </xdr:to>
    <xdr:sp macro="" textlink="">
      <xdr:nvSpPr>
        <xdr:cNvPr id="458" name="楕円 457"/>
        <xdr:cNvSpPr/>
      </xdr:nvSpPr>
      <xdr:spPr>
        <a:xfrm>
          <a:off x="16967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116857</xdr:rowOff>
    </xdr:from>
    <xdr:ext cx="762000" cy="259045"/>
    <xdr:sp macro="" textlink="">
      <xdr:nvSpPr>
        <xdr:cNvPr id="459" name="将来負担の状況該当値テキスト"/>
        <xdr:cNvSpPr txBox="1"/>
      </xdr:nvSpPr>
      <xdr:spPr>
        <a:xfrm>
          <a:off x="171069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68368</xdr:rowOff>
    </xdr:from>
    <xdr:to>
      <xdr:col>68</xdr:col>
      <xdr:colOff>203200</xdr:colOff>
      <xdr:row>14</xdr:row>
      <xdr:rowOff>169968</xdr:rowOff>
    </xdr:to>
    <xdr:sp macro="" textlink="">
      <xdr:nvSpPr>
        <xdr:cNvPr id="460" name="楕円 459"/>
        <xdr:cNvSpPr/>
      </xdr:nvSpPr>
      <xdr:spPr>
        <a:xfrm>
          <a:off x="14351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8695</xdr:rowOff>
    </xdr:from>
    <xdr:ext cx="762000" cy="259045"/>
    <xdr:sp macro="" textlink="">
      <xdr:nvSpPr>
        <xdr:cNvPr id="461" name="テキスト ボックス 460"/>
        <xdr:cNvSpPr txBox="1"/>
      </xdr:nvSpPr>
      <xdr:spPr>
        <a:xfrm>
          <a:off x="14020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143581</xdr:rowOff>
    </xdr:from>
    <xdr:to>
      <xdr:col>64</xdr:col>
      <xdr:colOff>152400</xdr:colOff>
      <xdr:row>16</xdr:row>
      <xdr:rowOff>73731</xdr:rowOff>
    </xdr:to>
    <xdr:sp macro="" textlink="">
      <xdr:nvSpPr>
        <xdr:cNvPr id="462" name="楕円 461"/>
        <xdr:cNvSpPr/>
      </xdr:nvSpPr>
      <xdr:spPr>
        <a:xfrm>
          <a:off x="13462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58508</xdr:rowOff>
    </xdr:from>
    <xdr:ext cx="762000" cy="259045"/>
    <xdr:sp macro="" textlink="">
      <xdr:nvSpPr>
        <xdr:cNvPr id="463" name="テキスト ボックス 462"/>
        <xdr:cNvSpPr txBox="1"/>
      </xdr:nvSpPr>
      <xdr:spPr>
        <a:xfrm>
          <a:off x="13131800" y="28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15,673
15,418
956.08
21,647,805
21,146,116
404,690
7,939,735
14,157,067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多いことから、類似団体平均よりも３．３ポイント高くなっている。今後も定員適正化計画に基づく行政組織の見直しなどにより、人件費の抑制を図り、職員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38</xdr:row>
      <xdr:rowOff>137885</xdr:rowOff>
    </xdr:to>
    <xdr:cxnSp macro="">
      <xdr:nvCxnSpPr>
        <xdr:cNvPr id="68" name="直線コネクタ 67"/>
        <xdr:cNvCxnSpPr/>
      </xdr:nvCxnSpPr>
      <xdr:spPr>
        <a:xfrm>
          <a:off x="3987800" y="6228443"/>
          <a:ext cx="8382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56243</xdr:rowOff>
    </xdr:from>
    <xdr:to>
      <xdr:col>19</xdr:col>
      <xdr:colOff>187325</xdr:colOff>
      <xdr:row>36</xdr:row>
      <xdr:rowOff>88900</xdr:rowOff>
    </xdr:to>
    <xdr:cxnSp macro="">
      <xdr:nvCxnSpPr>
        <xdr:cNvPr id="71" name="直線コネクタ 70"/>
        <xdr:cNvCxnSpPr/>
      </xdr:nvCxnSpPr>
      <xdr:spPr>
        <a:xfrm flipV="1">
          <a:off x="3098800" y="622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1814</xdr:rowOff>
    </xdr:from>
    <xdr:to>
      <xdr:col>15</xdr:col>
      <xdr:colOff>98425</xdr:colOff>
      <xdr:row>36</xdr:row>
      <xdr:rowOff>88900</xdr:rowOff>
    </xdr:to>
    <xdr:cxnSp macro="">
      <xdr:nvCxnSpPr>
        <xdr:cNvPr id="74" name="直線コネクタ 73"/>
        <xdr:cNvCxnSpPr/>
      </xdr:nvCxnSpPr>
      <xdr:spPr>
        <a:xfrm>
          <a:off x="2209800" y="617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36</xdr:row>
      <xdr:rowOff>1814</xdr:rowOff>
    </xdr:to>
    <xdr:cxnSp macro="">
      <xdr:nvCxnSpPr>
        <xdr:cNvPr id="77" name="直線コネクタ 76"/>
        <xdr:cNvCxnSpPr/>
      </xdr:nvCxnSpPr>
      <xdr:spPr>
        <a:xfrm>
          <a:off x="1320800" y="611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87085</xdr:rowOff>
    </xdr:from>
    <xdr:to>
      <xdr:col>24</xdr:col>
      <xdr:colOff>76200</xdr:colOff>
      <xdr:row>39</xdr:row>
      <xdr:rowOff>17235</xdr:rowOff>
    </xdr:to>
    <xdr:sp macro="" textlink="">
      <xdr:nvSpPr>
        <xdr:cNvPr id="87" name="楕円 86"/>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59162</xdr:rowOff>
    </xdr:from>
    <xdr:ext cx="762000" cy="259045"/>
    <xdr:sp macro="" textlink="">
      <xdr:nvSpPr>
        <xdr:cNvPr id="88"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5443</xdr:rowOff>
    </xdr:from>
    <xdr:to>
      <xdr:col>20</xdr:col>
      <xdr:colOff>38100</xdr:colOff>
      <xdr:row>36</xdr:row>
      <xdr:rowOff>107043</xdr:rowOff>
    </xdr:to>
    <xdr:sp macro="" textlink="">
      <xdr:nvSpPr>
        <xdr:cNvPr id="89" name="楕円 88"/>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90" name="テキスト ボックス 89"/>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91" name="楕円 90"/>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2" name="テキスト ボックス 9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37391</xdr:rowOff>
    </xdr:from>
    <xdr:ext cx="762000" cy="259045"/>
    <xdr:sp macro="" textlink="">
      <xdr:nvSpPr>
        <xdr:cNvPr id="94" name="テキスト ボックス 93"/>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154413</xdr:rowOff>
    </xdr:from>
    <xdr:ext cx="762000" cy="259045"/>
    <xdr:sp macro="" textlink="">
      <xdr:nvSpPr>
        <xdr:cNvPr id="96" name="テキスト ボックス 95"/>
        <xdr:cNvSpPr txBox="1"/>
      </xdr:nvSpPr>
      <xdr:spPr>
        <a:xfrm>
          <a:off x="939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物件費に係る経常収支比率は、類似団体平均よりも３．６ポイント下回っている。継続して行っている事務事業の見直しに伴う経常経費の削減を進め、引き続きコスト削減に努める。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xdr:rowOff>
    </xdr:from>
    <xdr:to>
      <xdr:col>82</xdr:col>
      <xdr:colOff>107950</xdr:colOff>
      <xdr:row>18</xdr:row>
      <xdr:rowOff>88900</xdr:rowOff>
    </xdr:to>
    <xdr:cxnSp macro="">
      <xdr:nvCxnSpPr>
        <xdr:cNvPr id="129" name="直線コネクタ 128"/>
        <xdr:cNvCxnSpPr/>
      </xdr:nvCxnSpPr>
      <xdr:spPr>
        <a:xfrm flipV="1">
          <a:off x="15671800" y="2241550"/>
          <a:ext cx="8382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88900</xdr:rowOff>
    </xdr:to>
    <xdr:cxnSp macro="">
      <xdr:nvCxnSpPr>
        <xdr:cNvPr id="132" name="直線コネクタ 131"/>
        <xdr:cNvCxnSpPr/>
      </xdr:nvCxnSpPr>
      <xdr:spPr>
        <a:xfrm>
          <a:off x="14782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34" name="テキスト ボックス 133"/>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18</xdr:row>
      <xdr:rowOff>12700</xdr:rowOff>
    </xdr:to>
    <xdr:cxnSp macro="">
      <xdr:nvCxnSpPr>
        <xdr:cNvPr id="135" name="直線コネクタ 134"/>
        <xdr:cNvCxnSpPr/>
      </xdr:nvCxnSpPr>
      <xdr:spPr>
        <a:xfrm>
          <a:off x="13893800" y="2946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7" name="テキスト ボックス 136"/>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107950</xdr:rowOff>
    </xdr:from>
    <xdr:to>
      <xdr:col>69</xdr:col>
      <xdr:colOff>92075</xdr:colOff>
      <xdr:row>17</xdr:row>
      <xdr:rowOff>31750</xdr:rowOff>
    </xdr:to>
    <xdr:cxnSp macro="">
      <xdr:nvCxnSpPr>
        <xdr:cNvPr id="138" name="直線コネクタ 137"/>
        <xdr:cNvCxnSpPr/>
      </xdr:nvCxnSpPr>
      <xdr:spPr>
        <a:xfrm>
          <a:off x="13004800" y="2851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133350</xdr:rowOff>
    </xdr:from>
    <xdr:to>
      <xdr:col>82</xdr:col>
      <xdr:colOff>158750</xdr:colOff>
      <xdr:row>13</xdr:row>
      <xdr:rowOff>63500</xdr:rowOff>
    </xdr:to>
    <xdr:sp macro="" textlink="">
      <xdr:nvSpPr>
        <xdr:cNvPr id="148" name="楕円 147"/>
        <xdr:cNvSpPr/>
      </xdr:nvSpPr>
      <xdr:spPr>
        <a:xfrm>
          <a:off x="164592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41927</xdr:rowOff>
    </xdr:from>
    <xdr:ext cx="762000" cy="259045"/>
    <xdr:sp macro="" textlink="">
      <xdr:nvSpPr>
        <xdr:cNvPr id="149" name="物件費該当値テキスト"/>
        <xdr:cNvSpPr txBox="1"/>
      </xdr:nvSpPr>
      <xdr:spPr>
        <a:xfrm>
          <a:off x="16598900" y="20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50" name="楕円 149"/>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51" name="テキスト ボックス 150"/>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3" name="テキスト ボックス 152"/>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5" name="テキスト ボックス 154"/>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57150</xdr:rowOff>
    </xdr:from>
    <xdr:to>
      <xdr:col>65</xdr:col>
      <xdr:colOff>53975</xdr:colOff>
      <xdr:row>16</xdr:row>
      <xdr:rowOff>158750</xdr:rowOff>
    </xdr:to>
    <xdr:sp macro="" textlink="">
      <xdr:nvSpPr>
        <xdr:cNvPr id="156" name="楕円 155"/>
        <xdr:cNvSpPr/>
      </xdr:nvSpPr>
      <xdr:spPr>
        <a:xfrm>
          <a:off x="129540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168927</xdr:rowOff>
    </xdr:from>
    <xdr:ext cx="762000" cy="259045"/>
    <xdr:sp macro="" textlink="">
      <xdr:nvSpPr>
        <xdr:cNvPr id="157" name="テキスト ボックス 156"/>
        <xdr:cNvSpPr txBox="1"/>
      </xdr:nvSpPr>
      <xdr:spPr>
        <a:xfrm>
          <a:off x="12623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類似団体平均と比較して１．０ポイント下回っているが、高齢化率上昇に伴い福祉関連事業の需要が年々高まっており、これに対応するための財源確保が今後課題となる。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135165</xdr:rowOff>
    </xdr:to>
    <xdr:cxnSp macro="">
      <xdr:nvCxnSpPr>
        <xdr:cNvPr id="192" name="直線コネクタ 191"/>
        <xdr:cNvCxnSpPr/>
      </xdr:nvCxnSpPr>
      <xdr:spPr>
        <a:xfrm flipV="1">
          <a:off x="3987800" y="9483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135165</xdr:rowOff>
    </xdr:to>
    <xdr:cxnSp macro="">
      <xdr:nvCxnSpPr>
        <xdr:cNvPr id="195" name="直線コネクタ 194"/>
        <xdr:cNvCxnSpPr/>
      </xdr:nvCxnSpPr>
      <xdr:spPr>
        <a:xfrm>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7" name="テキスト ボックス 196"/>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86178</xdr:rowOff>
    </xdr:to>
    <xdr:cxnSp macro="">
      <xdr:nvCxnSpPr>
        <xdr:cNvPr id="198" name="直線コネクタ 197"/>
        <xdr:cNvCxnSpPr/>
      </xdr:nvCxnSpPr>
      <xdr:spPr>
        <a:xfrm>
          <a:off x="2209800" y="93689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0" name="テキスト ボックス 199"/>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201" name="直線コネクタ 200"/>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3" name="テキスト ボックス 202"/>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3" name="楕円 212"/>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4" name="テキスト ボックス 213"/>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多病院を抱える病院事業を保有しているため公債費繰出額が多額であることが主な要因であると考えられる。独立採算の原則に立ち、経営の健全化と経営基盤の強化を図り、普通会計の負担を軽減す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169863</xdr:rowOff>
    </xdr:from>
    <xdr:to>
      <xdr:col>82</xdr:col>
      <xdr:colOff>107950</xdr:colOff>
      <xdr:row>59</xdr:row>
      <xdr:rowOff>55563</xdr:rowOff>
    </xdr:to>
    <xdr:cxnSp macro="">
      <xdr:nvCxnSpPr>
        <xdr:cNvPr id="257" name="直線コネクタ 256"/>
        <xdr:cNvCxnSpPr/>
      </xdr:nvCxnSpPr>
      <xdr:spPr>
        <a:xfrm flipV="1">
          <a:off x="15671800" y="101139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8"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98425</xdr:rowOff>
    </xdr:to>
    <xdr:cxnSp macro="">
      <xdr:nvCxnSpPr>
        <xdr:cNvPr id="260" name="直線コネクタ 259"/>
        <xdr:cNvCxnSpPr/>
      </xdr:nvCxnSpPr>
      <xdr:spPr>
        <a:xfrm flipV="1">
          <a:off x="14782800" y="101711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59390</xdr:rowOff>
    </xdr:from>
    <xdr:ext cx="736600" cy="259045"/>
    <xdr:sp macro="" textlink="">
      <xdr:nvSpPr>
        <xdr:cNvPr id="262" name="テキスト ボックス 261"/>
        <xdr:cNvSpPr txBox="1"/>
      </xdr:nvSpPr>
      <xdr:spPr>
        <a:xfrm>
          <a:off x="15290800" y="966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98425</xdr:rowOff>
    </xdr:from>
    <xdr:to>
      <xdr:col>73</xdr:col>
      <xdr:colOff>180975</xdr:colOff>
      <xdr:row>59</xdr:row>
      <xdr:rowOff>141288</xdr:rowOff>
    </xdr:to>
    <xdr:cxnSp macro="">
      <xdr:nvCxnSpPr>
        <xdr:cNvPr id="263" name="直線コネクタ 262"/>
        <xdr:cNvCxnSpPr/>
      </xdr:nvCxnSpPr>
      <xdr:spPr>
        <a:xfrm flipV="1">
          <a:off x="13893800" y="102139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30815</xdr:rowOff>
    </xdr:from>
    <xdr:ext cx="762000" cy="259045"/>
    <xdr:sp macro="" textlink="">
      <xdr:nvSpPr>
        <xdr:cNvPr id="265" name="テキスト ボックス 264"/>
        <xdr:cNvSpPr txBox="1"/>
      </xdr:nvSpPr>
      <xdr:spPr>
        <a:xfrm>
          <a:off x="14401800" y="96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141288</xdr:rowOff>
    </xdr:to>
    <xdr:cxnSp macro="">
      <xdr:nvCxnSpPr>
        <xdr:cNvPr id="266" name="直線コネクタ 265"/>
        <xdr:cNvCxnSpPr/>
      </xdr:nvCxnSpPr>
      <xdr:spPr>
        <a:xfrm>
          <a:off x="13004800" y="1012825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68" name="テキスト ボックス 26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59390</xdr:rowOff>
    </xdr:from>
    <xdr:ext cx="762000" cy="259045"/>
    <xdr:sp macro="" textlink="">
      <xdr:nvSpPr>
        <xdr:cNvPr id="270" name="テキスト ボックス 269"/>
        <xdr:cNvSpPr txBox="1"/>
      </xdr:nvSpPr>
      <xdr:spPr>
        <a:xfrm>
          <a:off x="12623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119063</xdr:rowOff>
    </xdr:from>
    <xdr:to>
      <xdr:col>82</xdr:col>
      <xdr:colOff>158750</xdr:colOff>
      <xdr:row>59</xdr:row>
      <xdr:rowOff>49213</xdr:rowOff>
    </xdr:to>
    <xdr:sp macro="" textlink="">
      <xdr:nvSpPr>
        <xdr:cNvPr id="276" name="楕円 275"/>
        <xdr:cNvSpPr/>
      </xdr:nvSpPr>
      <xdr:spPr>
        <a:xfrm>
          <a:off x="164592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91140</xdr:rowOff>
    </xdr:from>
    <xdr:ext cx="762000" cy="259045"/>
    <xdr:sp macro="" textlink="">
      <xdr:nvSpPr>
        <xdr:cNvPr id="277" name="その他該当値テキスト"/>
        <xdr:cNvSpPr txBox="1"/>
      </xdr:nvSpPr>
      <xdr:spPr>
        <a:xfrm>
          <a:off x="165989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4763</xdr:rowOff>
    </xdr:from>
    <xdr:to>
      <xdr:col>78</xdr:col>
      <xdr:colOff>120650</xdr:colOff>
      <xdr:row>59</xdr:row>
      <xdr:rowOff>106363</xdr:rowOff>
    </xdr:to>
    <xdr:sp macro="" textlink="">
      <xdr:nvSpPr>
        <xdr:cNvPr id="278" name="楕円 277"/>
        <xdr:cNvSpPr/>
      </xdr:nvSpPr>
      <xdr:spPr>
        <a:xfrm>
          <a:off x="15621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91140</xdr:rowOff>
    </xdr:from>
    <xdr:ext cx="736600" cy="259045"/>
    <xdr:sp macro="" textlink="">
      <xdr:nvSpPr>
        <xdr:cNvPr id="279" name="テキスト ボックス 278"/>
        <xdr:cNvSpPr txBox="1"/>
      </xdr:nvSpPr>
      <xdr:spPr>
        <a:xfrm>
          <a:off x="15290800" y="1020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80" name="楕円 279"/>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81" name="テキスト ボックス 280"/>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90488</xdr:rowOff>
    </xdr:from>
    <xdr:to>
      <xdr:col>69</xdr:col>
      <xdr:colOff>142875</xdr:colOff>
      <xdr:row>60</xdr:row>
      <xdr:rowOff>20638</xdr:rowOff>
    </xdr:to>
    <xdr:sp macro="" textlink="">
      <xdr:nvSpPr>
        <xdr:cNvPr id="282" name="楕円 281"/>
        <xdr:cNvSpPr/>
      </xdr:nvSpPr>
      <xdr:spPr>
        <a:xfrm>
          <a:off x="13843000" y="102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5415</xdr:rowOff>
    </xdr:from>
    <xdr:ext cx="762000" cy="259045"/>
    <xdr:sp macro="" textlink="">
      <xdr:nvSpPr>
        <xdr:cNvPr id="283" name="テキスト ボックス 282"/>
        <xdr:cNvSpPr txBox="1"/>
      </xdr:nvSpPr>
      <xdr:spPr>
        <a:xfrm>
          <a:off x="13512800" y="102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4" name="楕円 283"/>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5" name="テキスト ボックス 284"/>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１．６ポイント上回っているが、新型コロナウイルス感染症対策による協力金等の支出をしたためである。今後も、補助費等における各種団体への補助金を毎年度見直しを行うなど、経費の節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37</xdr:row>
      <xdr:rowOff>146050</xdr:rowOff>
    </xdr:to>
    <xdr:cxnSp macro="">
      <xdr:nvCxnSpPr>
        <xdr:cNvPr id="322" name="直線コネクタ 321"/>
        <xdr:cNvCxnSpPr/>
      </xdr:nvCxnSpPr>
      <xdr:spPr>
        <a:xfrm>
          <a:off x="15671800" y="61468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23"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35</xdr:row>
      <xdr:rowOff>165100</xdr:rowOff>
    </xdr:to>
    <xdr:cxnSp macro="">
      <xdr:nvCxnSpPr>
        <xdr:cNvPr id="325" name="直線コネクタ 324"/>
        <xdr:cNvCxnSpPr/>
      </xdr:nvCxnSpPr>
      <xdr:spPr>
        <a:xfrm flipV="1">
          <a:off x="14782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19702</xdr:rowOff>
    </xdr:from>
    <xdr:ext cx="736600" cy="259045"/>
    <xdr:sp macro="" textlink="">
      <xdr:nvSpPr>
        <xdr:cNvPr id="327" name="テキスト ボックス 326"/>
        <xdr:cNvSpPr txBox="1"/>
      </xdr:nvSpPr>
      <xdr:spPr>
        <a:xfrm>
          <a:off x="15290800" y="636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12700</xdr:rowOff>
    </xdr:to>
    <xdr:cxnSp macro="">
      <xdr:nvCxnSpPr>
        <xdr:cNvPr id="328" name="直線コネクタ 327"/>
        <xdr:cNvCxnSpPr/>
      </xdr:nvCxnSpPr>
      <xdr:spPr>
        <a:xfrm flipV="1">
          <a:off x="13893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0" name="テキスト ボックス 32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12700</xdr:rowOff>
    </xdr:to>
    <xdr:cxnSp macro="">
      <xdr:nvCxnSpPr>
        <xdr:cNvPr id="331" name="直線コネクタ 330"/>
        <xdr:cNvCxnSpPr/>
      </xdr:nvCxnSpPr>
      <xdr:spPr>
        <a:xfrm>
          <a:off x="13004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3" name="テキスト ボックス 332"/>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5" name="テキスト ボックス 334"/>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41" name="楕円 340"/>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42"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43" name="楕円 34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44" name="テキスト ボックス 343"/>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45" name="楕円 344"/>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46" name="テキスト ボックス 345"/>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47" name="楕円 34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48" name="テキスト ボックス 34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9" name="楕円 348"/>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50" name="テキスト ボックス 349"/>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公債費に係る経常収支比率は、類似団体平均を０．８ポイント下回っている。今後も地方債の新規発行を伴う普通建設事業の抑制に努める。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62" name="テキスト ボックス 36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73661</xdr:rowOff>
    </xdr:to>
    <xdr:cxnSp macro="">
      <xdr:nvCxnSpPr>
        <xdr:cNvPr id="383" name="直線コネクタ 382"/>
        <xdr:cNvCxnSpPr/>
      </xdr:nvCxnSpPr>
      <xdr:spPr>
        <a:xfrm>
          <a:off x="3987800" y="13439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55897</xdr:rowOff>
    </xdr:from>
    <xdr:ext cx="762000" cy="259045"/>
    <xdr:sp macro="" textlink="">
      <xdr:nvSpPr>
        <xdr:cNvPr id="384" name="公債費平均値テキスト"/>
        <xdr:cNvSpPr txBox="1"/>
      </xdr:nvSpPr>
      <xdr:spPr>
        <a:xfrm>
          <a:off x="4914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66039</xdr:rowOff>
    </xdr:to>
    <xdr:cxnSp macro="">
      <xdr:nvCxnSpPr>
        <xdr:cNvPr id="386" name="直線コネクタ 385"/>
        <xdr:cNvCxnSpPr/>
      </xdr:nvCxnSpPr>
      <xdr:spPr>
        <a:xfrm>
          <a:off x="3098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8" name="テキスト ボックス 38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35561</xdr:rowOff>
    </xdr:to>
    <xdr:cxnSp macro="">
      <xdr:nvCxnSpPr>
        <xdr:cNvPr id="389" name="直線コネクタ 388"/>
        <xdr:cNvCxnSpPr/>
      </xdr:nvCxnSpPr>
      <xdr:spPr>
        <a:xfrm>
          <a:off x="2209800" y="133096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1" name="テキスト ボックス 390"/>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107950</xdr:rowOff>
    </xdr:to>
    <xdr:cxnSp macro="">
      <xdr:nvCxnSpPr>
        <xdr:cNvPr id="392" name="直線コネクタ 391"/>
        <xdr:cNvCxnSpPr/>
      </xdr:nvCxnSpPr>
      <xdr:spPr>
        <a:xfrm>
          <a:off x="1320800" y="132486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4" name="テキスト ボックス 39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6" name="テキスト ボックス 395"/>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402" name="楕円 401"/>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39388</xdr:rowOff>
    </xdr:from>
    <xdr:ext cx="762000" cy="259045"/>
    <xdr:sp macro="" textlink="">
      <xdr:nvSpPr>
        <xdr:cNvPr id="403" name="公債費該当値テキスト"/>
        <xdr:cNvSpPr txBox="1"/>
      </xdr:nvSpPr>
      <xdr:spPr>
        <a:xfrm>
          <a:off x="4914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404" name="楕円 403"/>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405" name="テキスト ボックス 40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406" name="楕円 40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407" name="テキスト ボックス 406"/>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408" name="楕円 407"/>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168927</xdr:rowOff>
    </xdr:from>
    <xdr:ext cx="762000" cy="259045"/>
    <xdr:sp macro="" textlink="">
      <xdr:nvSpPr>
        <xdr:cNvPr id="409" name="テキスト ボックス 408"/>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10" name="楕円 409"/>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11" name="テキスト ボックス 410"/>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類似団体平均を２．２ポイント上回っており、今後も税収の大幅な増加が見込まれない状況であることから、各費目の歳出削減に努める。</a:t>
          </a: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62992</xdr:rowOff>
    </xdr:to>
    <xdr:cxnSp macro="">
      <xdr:nvCxnSpPr>
        <xdr:cNvPr id="442" name="直線コネクタ 441"/>
        <xdr:cNvCxnSpPr/>
      </xdr:nvCxnSpPr>
      <xdr:spPr>
        <a:xfrm>
          <a:off x="15671800" y="1328064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4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88137</xdr:rowOff>
    </xdr:to>
    <xdr:cxnSp macro="">
      <xdr:nvCxnSpPr>
        <xdr:cNvPr id="445" name="直線コネクタ 444"/>
        <xdr:cNvCxnSpPr/>
      </xdr:nvCxnSpPr>
      <xdr:spPr>
        <a:xfrm flipV="1">
          <a:off x="14782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6" name="フローチャート: 判断 445"/>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7" name="テキスト ボックス 446"/>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88137</xdr:rowOff>
    </xdr:to>
    <xdr:cxnSp macro="">
      <xdr:nvCxnSpPr>
        <xdr:cNvPr id="448" name="直線コネクタ 447"/>
        <xdr:cNvCxnSpPr/>
      </xdr:nvCxnSpPr>
      <xdr:spPr>
        <a:xfrm>
          <a:off x="13893800" y="1310690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0" name="テキスト ボックス 44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76</xdr:row>
      <xdr:rowOff>76708</xdr:rowOff>
    </xdr:to>
    <xdr:cxnSp macro="">
      <xdr:nvCxnSpPr>
        <xdr:cNvPr id="451" name="直線コネクタ 450"/>
        <xdr:cNvCxnSpPr/>
      </xdr:nvCxnSpPr>
      <xdr:spPr>
        <a:xfrm>
          <a:off x="13004800" y="128874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2" name="フローチャート: 判断 451"/>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3" name="テキスト ボックス 452"/>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フローチャート: 判断 45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55" name="テキスト ボックス 45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61" name="楕円 460"/>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62"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63" name="楕円 462"/>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64" name="テキスト ボックス 463"/>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65" name="楕円 464"/>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66" name="テキスト ボックス 465"/>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67" name="楕円 466"/>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68" name="テキスト ボックス 467"/>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69" name="楕円 468"/>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70" name="テキスト ボックス 469"/>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89624</xdr:rowOff>
    </xdr:from>
    <xdr:to>
      <xdr:col>29</xdr:col>
      <xdr:colOff>127000</xdr:colOff>
      <xdr:row>14</xdr:row>
      <xdr:rowOff>60795</xdr:rowOff>
    </xdr:to>
    <xdr:cxnSp macro="">
      <xdr:nvCxnSpPr>
        <xdr:cNvPr id="50" name="直線コネクタ 49"/>
        <xdr:cNvCxnSpPr/>
      </xdr:nvCxnSpPr>
      <xdr:spPr bwMode="auto">
        <a:xfrm flipV="1">
          <a:off x="5003800" y="2366099"/>
          <a:ext cx="647700" cy="14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62488</xdr:rowOff>
    </xdr:from>
    <xdr:ext cx="762000" cy="259045"/>
    <xdr:sp macro="" textlink="">
      <xdr:nvSpPr>
        <xdr:cNvPr id="51" name="人口1人当たり決算額の推移平均値テキスト130"/>
        <xdr:cNvSpPr txBox="1"/>
      </xdr:nvSpPr>
      <xdr:spPr>
        <a:xfrm>
          <a:off x="5740400" y="268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60795</xdr:rowOff>
    </xdr:from>
    <xdr:to>
      <xdr:col>26</xdr:col>
      <xdr:colOff>50800</xdr:colOff>
      <xdr:row>14</xdr:row>
      <xdr:rowOff>118593</xdr:rowOff>
    </xdr:to>
    <xdr:cxnSp macro="">
      <xdr:nvCxnSpPr>
        <xdr:cNvPr id="53" name="直線コネクタ 52"/>
        <xdr:cNvCxnSpPr/>
      </xdr:nvCxnSpPr>
      <xdr:spPr bwMode="auto">
        <a:xfrm flipV="1">
          <a:off x="4305300" y="2508720"/>
          <a:ext cx="6985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18038</xdr:rowOff>
    </xdr:from>
    <xdr:ext cx="736600" cy="259045"/>
    <xdr:sp macro="" textlink="">
      <xdr:nvSpPr>
        <xdr:cNvPr id="55" name="テキスト ボックス 54"/>
        <xdr:cNvSpPr txBox="1"/>
      </xdr:nvSpPr>
      <xdr:spPr>
        <a:xfrm>
          <a:off x="4622800" y="280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118593</xdr:rowOff>
    </xdr:from>
    <xdr:to>
      <xdr:col>22</xdr:col>
      <xdr:colOff>114300</xdr:colOff>
      <xdr:row>14</xdr:row>
      <xdr:rowOff>169240</xdr:rowOff>
    </xdr:to>
    <xdr:cxnSp macro="">
      <xdr:nvCxnSpPr>
        <xdr:cNvPr id="56" name="直線コネクタ 55"/>
        <xdr:cNvCxnSpPr/>
      </xdr:nvCxnSpPr>
      <xdr:spPr bwMode="auto">
        <a:xfrm flipV="1">
          <a:off x="3606800" y="2566518"/>
          <a:ext cx="698500" cy="5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73372</xdr:rowOff>
    </xdr:from>
    <xdr:ext cx="762000" cy="259045"/>
    <xdr:sp macro="" textlink="">
      <xdr:nvSpPr>
        <xdr:cNvPr id="58" name="テキスト ボックス 57"/>
        <xdr:cNvSpPr txBox="1"/>
      </xdr:nvSpPr>
      <xdr:spPr>
        <a:xfrm>
          <a:off x="3924300" y="286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169240</xdr:rowOff>
    </xdr:from>
    <xdr:to>
      <xdr:col>18</xdr:col>
      <xdr:colOff>177800</xdr:colOff>
      <xdr:row>15</xdr:row>
      <xdr:rowOff>66104</xdr:rowOff>
    </xdr:to>
    <xdr:cxnSp macro="">
      <xdr:nvCxnSpPr>
        <xdr:cNvPr id="59" name="直線コネクタ 58"/>
        <xdr:cNvCxnSpPr/>
      </xdr:nvCxnSpPr>
      <xdr:spPr bwMode="auto">
        <a:xfrm flipV="1">
          <a:off x="2908300" y="2617165"/>
          <a:ext cx="698500" cy="6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116984</xdr:rowOff>
    </xdr:from>
    <xdr:ext cx="762000" cy="259045"/>
    <xdr:sp macro="" textlink="">
      <xdr:nvSpPr>
        <xdr:cNvPr id="61" name="テキスト ボックス 60"/>
        <xdr:cNvSpPr txBox="1"/>
      </xdr:nvSpPr>
      <xdr:spPr>
        <a:xfrm>
          <a:off x="3225800" y="29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127258</xdr:rowOff>
    </xdr:from>
    <xdr:ext cx="762000" cy="259045"/>
    <xdr:sp macro="" textlink="">
      <xdr:nvSpPr>
        <xdr:cNvPr id="63" name="テキスト ボックス 62"/>
        <xdr:cNvSpPr txBox="1"/>
      </xdr:nvSpPr>
      <xdr:spPr>
        <a:xfrm>
          <a:off x="2527300" y="291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38824</xdr:rowOff>
    </xdr:from>
    <xdr:to>
      <xdr:col>29</xdr:col>
      <xdr:colOff>177800</xdr:colOff>
      <xdr:row>13</xdr:row>
      <xdr:rowOff>140424</xdr:rowOff>
    </xdr:to>
    <xdr:sp macro="" textlink="">
      <xdr:nvSpPr>
        <xdr:cNvPr id="69" name="楕円 68"/>
        <xdr:cNvSpPr/>
      </xdr:nvSpPr>
      <xdr:spPr bwMode="auto">
        <a:xfrm>
          <a:off x="5600700" y="231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55351</xdr:rowOff>
    </xdr:from>
    <xdr:ext cx="762000" cy="259045"/>
    <xdr:sp macro="" textlink="">
      <xdr:nvSpPr>
        <xdr:cNvPr id="70" name="人口1人当たり決算額の推移該当値テキスト130"/>
        <xdr:cNvSpPr txBox="1"/>
      </xdr:nvSpPr>
      <xdr:spPr>
        <a:xfrm>
          <a:off x="5740400" y="216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9995</xdr:rowOff>
    </xdr:from>
    <xdr:to>
      <xdr:col>26</xdr:col>
      <xdr:colOff>101600</xdr:colOff>
      <xdr:row>14</xdr:row>
      <xdr:rowOff>111595</xdr:rowOff>
    </xdr:to>
    <xdr:sp macro="" textlink="">
      <xdr:nvSpPr>
        <xdr:cNvPr id="71" name="楕円 70"/>
        <xdr:cNvSpPr/>
      </xdr:nvSpPr>
      <xdr:spPr bwMode="auto">
        <a:xfrm>
          <a:off x="4953000" y="245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121772</xdr:rowOff>
    </xdr:from>
    <xdr:ext cx="736600" cy="259045"/>
    <xdr:sp macro="" textlink="">
      <xdr:nvSpPr>
        <xdr:cNvPr id="72" name="テキスト ボックス 71"/>
        <xdr:cNvSpPr txBox="1"/>
      </xdr:nvSpPr>
      <xdr:spPr>
        <a:xfrm>
          <a:off x="4622800" y="222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67793</xdr:rowOff>
    </xdr:from>
    <xdr:to>
      <xdr:col>22</xdr:col>
      <xdr:colOff>165100</xdr:colOff>
      <xdr:row>14</xdr:row>
      <xdr:rowOff>169393</xdr:rowOff>
    </xdr:to>
    <xdr:sp macro="" textlink="">
      <xdr:nvSpPr>
        <xdr:cNvPr id="73" name="楕円 72"/>
        <xdr:cNvSpPr/>
      </xdr:nvSpPr>
      <xdr:spPr bwMode="auto">
        <a:xfrm>
          <a:off x="4254500" y="251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8120</xdr:rowOff>
    </xdr:from>
    <xdr:ext cx="762000" cy="259045"/>
    <xdr:sp macro="" textlink="">
      <xdr:nvSpPr>
        <xdr:cNvPr id="74" name="テキスト ボックス 73"/>
        <xdr:cNvSpPr txBox="1"/>
      </xdr:nvSpPr>
      <xdr:spPr>
        <a:xfrm>
          <a:off x="3924300" y="228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118440</xdr:rowOff>
    </xdr:from>
    <xdr:to>
      <xdr:col>19</xdr:col>
      <xdr:colOff>38100</xdr:colOff>
      <xdr:row>15</xdr:row>
      <xdr:rowOff>48590</xdr:rowOff>
    </xdr:to>
    <xdr:sp macro="" textlink="">
      <xdr:nvSpPr>
        <xdr:cNvPr id="75" name="楕円 74"/>
        <xdr:cNvSpPr/>
      </xdr:nvSpPr>
      <xdr:spPr bwMode="auto">
        <a:xfrm>
          <a:off x="3556000" y="256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58767</xdr:rowOff>
    </xdr:from>
    <xdr:ext cx="762000" cy="259045"/>
    <xdr:sp macro="" textlink="">
      <xdr:nvSpPr>
        <xdr:cNvPr id="76" name="テキスト ボックス 75"/>
        <xdr:cNvSpPr txBox="1"/>
      </xdr:nvSpPr>
      <xdr:spPr>
        <a:xfrm>
          <a:off x="3225800" y="233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15304</xdr:rowOff>
    </xdr:from>
    <xdr:to>
      <xdr:col>15</xdr:col>
      <xdr:colOff>101600</xdr:colOff>
      <xdr:row>15</xdr:row>
      <xdr:rowOff>116904</xdr:rowOff>
    </xdr:to>
    <xdr:sp macro="" textlink="">
      <xdr:nvSpPr>
        <xdr:cNvPr id="77" name="楕円 76"/>
        <xdr:cNvSpPr/>
      </xdr:nvSpPr>
      <xdr:spPr bwMode="auto">
        <a:xfrm>
          <a:off x="2857500" y="263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127081</xdr:rowOff>
    </xdr:from>
    <xdr:ext cx="762000" cy="259045"/>
    <xdr:sp macro="" textlink="">
      <xdr:nvSpPr>
        <xdr:cNvPr id="78" name="テキスト ボックス 77"/>
        <xdr:cNvSpPr txBox="1"/>
      </xdr:nvSpPr>
      <xdr:spPr>
        <a:xfrm>
          <a:off x="2527300" y="240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51333</xdr:rowOff>
    </xdr:from>
    <xdr:to>
      <xdr:col>29</xdr:col>
      <xdr:colOff>127000</xdr:colOff>
      <xdr:row>33</xdr:row>
      <xdr:rowOff>61784</xdr:rowOff>
    </xdr:to>
    <xdr:cxnSp macro="">
      <xdr:nvCxnSpPr>
        <xdr:cNvPr id="114" name="直線コネクタ 113"/>
        <xdr:cNvCxnSpPr/>
      </xdr:nvCxnSpPr>
      <xdr:spPr bwMode="auto">
        <a:xfrm flipV="1">
          <a:off x="5003800" y="5975883"/>
          <a:ext cx="647700" cy="1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326842</xdr:rowOff>
    </xdr:from>
    <xdr:ext cx="762000" cy="259045"/>
    <xdr:sp macro="" textlink="">
      <xdr:nvSpPr>
        <xdr:cNvPr id="115" name="人口1人当たり決算額の推移平均値テキスト445"/>
        <xdr:cNvSpPr txBox="1"/>
      </xdr:nvSpPr>
      <xdr:spPr>
        <a:xfrm>
          <a:off x="5740400" y="6594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61784</xdr:rowOff>
    </xdr:from>
    <xdr:to>
      <xdr:col>26</xdr:col>
      <xdr:colOff>50800</xdr:colOff>
      <xdr:row>34</xdr:row>
      <xdr:rowOff>152603</xdr:rowOff>
    </xdr:to>
    <xdr:cxnSp macro="">
      <xdr:nvCxnSpPr>
        <xdr:cNvPr id="117" name="直線コネクタ 116"/>
        <xdr:cNvCxnSpPr/>
      </xdr:nvCxnSpPr>
      <xdr:spPr bwMode="auto">
        <a:xfrm flipV="1">
          <a:off x="4305300" y="5986334"/>
          <a:ext cx="698500" cy="43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72868</xdr:rowOff>
    </xdr:from>
    <xdr:ext cx="736600" cy="259045"/>
    <xdr:sp macro="" textlink="">
      <xdr:nvSpPr>
        <xdr:cNvPr id="119" name="テキスト ボックス 118"/>
        <xdr:cNvSpPr txBox="1"/>
      </xdr:nvSpPr>
      <xdr:spPr>
        <a:xfrm>
          <a:off x="4622800" y="66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152603</xdr:rowOff>
    </xdr:from>
    <xdr:to>
      <xdr:col>22</xdr:col>
      <xdr:colOff>114300</xdr:colOff>
      <xdr:row>34</xdr:row>
      <xdr:rowOff>204789</xdr:rowOff>
    </xdr:to>
    <xdr:cxnSp macro="">
      <xdr:nvCxnSpPr>
        <xdr:cNvPr id="120" name="直線コネクタ 119"/>
        <xdr:cNvCxnSpPr/>
      </xdr:nvCxnSpPr>
      <xdr:spPr bwMode="auto">
        <a:xfrm flipV="1">
          <a:off x="3606800" y="6420053"/>
          <a:ext cx="698500" cy="5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204789</xdr:rowOff>
    </xdr:from>
    <xdr:to>
      <xdr:col>18</xdr:col>
      <xdr:colOff>177800</xdr:colOff>
      <xdr:row>34</xdr:row>
      <xdr:rowOff>274317</xdr:rowOff>
    </xdr:to>
    <xdr:cxnSp macro="">
      <xdr:nvCxnSpPr>
        <xdr:cNvPr id="123" name="直線コネクタ 122"/>
        <xdr:cNvCxnSpPr/>
      </xdr:nvCxnSpPr>
      <xdr:spPr bwMode="auto">
        <a:xfrm flipV="1">
          <a:off x="2908300" y="6472239"/>
          <a:ext cx="698500" cy="6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533</xdr:rowOff>
    </xdr:from>
    <xdr:to>
      <xdr:col>29</xdr:col>
      <xdr:colOff>177800</xdr:colOff>
      <xdr:row>33</xdr:row>
      <xdr:rowOff>102133</xdr:rowOff>
    </xdr:to>
    <xdr:sp macro="" textlink="">
      <xdr:nvSpPr>
        <xdr:cNvPr id="133" name="楕円 132"/>
        <xdr:cNvSpPr/>
      </xdr:nvSpPr>
      <xdr:spPr bwMode="auto">
        <a:xfrm>
          <a:off x="5600700" y="592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118660</xdr:rowOff>
    </xdr:from>
    <xdr:ext cx="762000" cy="259045"/>
    <xdr:sp macro="" textlink="">
      <xdr:nvSpPr>
        <xdr:cNvPr id="134" name="人口1人当たり決算額の推移該当値テキスト445"/>
        <xdr:cNvSpPr txBox="1"/>
      </xdr:nvSpPr>
      <xdr:spPr>
        <a:xfrm>
          <a:off x="5740400" y="587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10984</xdr:rowOff>
    </xdr:from>
    <xdr:to>
      <xdr:col>26</xdr:col>
      <xdr:colOff>101600</xdr:colOff>
      <xdr:row>33</xdr:row>
      <xdr:rowOff>112584</xdr:rowOff>
    </xdr:to>
    <xdr:sp macro="" textlink="">
      <xdr:nvSpPr>
        <xdr:cNvPr id="135" name="楕円 134"/>
        <xdr:cNvSpPr/>
      </xdr:nvSpPr>
      <xdr:spPr bwMode="auto">
        <a:xfrm>
          <a:off x="4953000" y="593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294211</xdr:rowOff>
    </xdr:from>
    <xdr:ext cx="736600" cy="259045"/>
    <xdr:sp macro="" textlink="">
      <xdr:nvSpPr>
        <xdr:cNvPr id="136" name="テキスト ボックス 135"/>
        <xdr:cNvSpPr txBox="1"/>
      </xdr:nvSpPr>
      <xdr:spPr>
        <a:xfrm>
          <a:off x="4622800" y="570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101803</xdr:rowOff>
    </xdr:from>
    <xdr:to>
      <xdr:col>22</xdr:col>
      <xdr:colOff>165100</xdr:colOff>
      <xdr:row>34</xdr:row>
      <xdr:rowOff>203403</xdr:rowOff>
    </xdr:to>
    <xdr:sp macro="" textlink="">
      <xdr:nvSpPr>
        <xdr:cNvPr id="137" name="楕円 136"/>
        <xdr:cNvSpPr/>
      </xdr:nvSpPr>
      <xdr:spPr bwMode="auto">
        <a:xfrm>
          <a:off x="4254500" y="636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213580</xdr:rowOff>
    </xdr:from>
    <xdr:ext cx="762000" cy="259045"/>
    <xdr:sp macro="" textlink="">
      <xdr:nvSpPr>
        <xdr:cNvPr id="138" name="テキスト ボックス 137"/>
        <xdr:cNvSpPr txBox="1"/>
      </xdr:nvSpPr>
      <xdr:spPr>
        <a:xfrm>
          <a:off x="3924300" y="613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153989</xdr:rowOff>
    </xdr:from>
    <xdr:to>
      <xdr:col>19</xdr:col>
      <xdr:colOff>38100</xdr:colOff>
      <xdr:row>34</xdr:row>
      <xdr:rowOff>255589</xdr:rowOff>
    </xdr:to>
    <xdr:sp macro="" textlink="">
      <xdr:nvSpPr>
        <xdr:cNvPr id="139" name="楕円 138"/>
        <xdr:cNvSpPr/>
      </xdr:nvSpPr>
      <xdr:spPr bwMode="auto">
        <a:xfrm>
          <a:off x="3556000" y="642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265766</xdr:rowOff>
    </xdr:from>
    <xdr:ext cx="762000" cy="259045"/>
    <xdr:sp macro="" textlink="">
      <xdr:nvSpPr>
        <xdr:cNvPr id="140" name="テキスト ボックス 139"/>
        <xdr:cNvSpPr txBox="1"/>
      </xdr:nvSpPr>
      <xdr:spPr>
        <a:xfrm>
          <a:off x="3225800" y="619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223516</xdr:rowOff>
    </xdr:from>
    <xdr:to>
      <xdr:col>15</xdr:col>
      <xdr:colOff>101600</xdr:colOff>
      <xdr:row>34</xdr:row>
      <xdr:rowOff>325117</xdr:rowOff>
    </xdr:to>
    <xdr:sp macro="" textlink="">
      <xdr:nvSpPr>
        <xdr:cNvPr id="141" name="楕円 140"/>
        <xdr:cNvSpPr/>
      </xdr:nvSpPr>
      <xdr:spPr bwMode="auto">
        <a:xfrm>
          <a:off x="2857500" y="64909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335293</xdr:rowOff>
    </xdr:from>
    <xdr:ext cx="762000" cy="259045"/>
    <xdr:sp macro="" textlink="">
      <xdr:nvSpPr>
        <xdr:cNvPr id="142" name="テキスト ボックス 141"/>
        <xdr:cNvSpPr txBox="1"/>
      </xdr:nvSpPr>
      <xdr:spPr>
        <a:xfrm>
          <a:off x="2527300" y="62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15,673
15,418
956.08
21,647,805
21,146,116
404,690
7,939,735
14,157,067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167654</xdr:rowOff>
    </xdr:from>
    <xdr:to>
      <xdr:col>24</xdr:col>
      <xdr:colOff>63500</xdr:colOff>
      <xdr:row>33</xdr:row>
      <xdr:rowOff>111256</xdr:rowOff>
    </xdr:to>
    <xdr:cxnSp macro="">
      <xdr:nvCxnSpPr>
        <xdr:cNvPr id="63" name="直線コネクタ 62"/>
        <xdr:cNvCxnSpPr/>
      </xdr:nvCxnSpPr>
      <xdr:spPr>
        <a:xfrm flipV="1">
          <a:off x="3797300" y="5311154"/>
          <a:ext cx="838200" cy="4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100196</xdr:rowOff>
    </xdr:from>
    <xdr:ext cx="599010" cy="259045"/>
    <xdr:sp macro="" textlink="">
      <xdr:nvSpPr>
        <xdr:cNvPr id="64" name="人件費平均値テキスト"/>
        <xdr:cNvSpPr txBox="1"/>
      </xdr:nvSpPr>
      <xdr:spPr>
        <a:xfrm>
          <a:off x="4686300" y="5929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111256</xdr:rowOff>
    </xdr:from>
    <xdr:to>
      <xdr:col>19</xdr:col>
      <xdr:colOff>177800</xdr:colOff>
      <xdr:row>34</xdr:row>
      <xdr:rowOff>777</xdr:rowOff>
    </xdr:to>
    <xdr:cxnSp macro="">
      <xdr:nvCxnSpPr>
        <xdr:cNvPr id="66" name="直線コネクタ 65"/>
        <xdr:cNvCxnSpPr/>
      </xdr:nvCxnSpPr>
      <xdr:spPr>
        <a:xfrm flipV="1">
          <a:off x="2908300" y="5769106"/>
          <a:ext cx="8890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73956</xdr:rowOff>
    </xdr:from>
    <xdr:ext cx="534377" cy="259045"/>
    <xdr:sp macro="" textlink="">
      <xdr:nvSpPr>
        <xdr:cNvPr id="68" name="テキスト ボックス 67"/>
        <xdr:cNvSpPr txBox="1"/>
      </xdr:nvSpPr>
      <xdr:spPr>
        <a:xfrm>
          <a:off x="3530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777</xdr:rowOff>
    </xdr:from>
    <xdr:to>
      <xdr:col>15</xdr:col>
      <xdr:colOff>50800</xdr:colOff>
      <xdr:row>34</xdr:row>
      <xdr:rowOff>57927</xdr:rowOff>
    </xdr:to>
    <xdr:cxnSp macro="">
      <xdr:nvCxnSpPr>
        <xdr:cNvPr id="69" name="直線コネクタ 68"/>
        <xdr:cNvCxnSpPr/>
      </xdr:nvCxnSpPr>
      <xdr:spPr>
        <a:xfrm flipV="1">
          <a:off x="2019300" y="58300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141475</xdr:rowOff>
    </xdr:from>
    <xdr:ext cx="534377" cy="259045"/>
    <xdr:sp macro="" textlink="">
      <xdr:nvSpPr>
        <xdr:cNvPr id="71" name="テキスト ボックス 70"/>
        <xdr:cNvSpPr txBox="1"/>
      </xdr:nvSpPr>
      <xdr:spPr>
        <a:xfrm>
          <a:off x="2641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57927</xdr:rowOff>
    </xdr:from>
    <xdr:to>
      <xdr:col>10</xdr:col>
      <xdr:colOff>114300</xdr:colOff>
      <xdr:row>34</xdr:row>
      <xdr:rowOff>63495</xdr:rowOff>
    </xdr:to>
    <xdr:cxnSp macro="">
      <xdr:nvCxnSpPr>
        <xdr:cNvPr id="72" name="直線コネクタ 71"/>
        <xdr:cNvCxnSpPr/>
      </xdr:nvCxnSpPr>
      <xdr:spPr>
        <a:xfrm flipV="1">
          <a:off x="1130300" y="5887227"/>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161331</xdr:rowOff>
    </xdr:from>
    <xdr:ext cx="534377" cy="259045"/>
    <xdr:sp macro="" textlink="">
      <xdr:nvSpPr>
        <xdr:cNvPr id="74" name="テキスト ボックス 73"/>
        <xdr:cNvSpPr txBox="1"/>
      </xdr:nvSpPr>
      <xdr:spPr>
        <a:xfrm>
          <a:off x="1752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159371</xdr:rowOff>
    </xdr:from>
    <xdr:ext cx="534377" cy="259045"/>
    <xdr:sp macro="" textlink="">
      <xdr:nvSpPr>
        <xdr:cNvPr id="76" name="テキスト ボックス 75"/>
        <xdr:cNvSpPr txBox="1"/>
      </xdr:nvSpPr>
      <xdr:spPr>
        <a:xfrm>
          <a:off x="863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116854</xdr:rowOff>
    </xdr:from>
    <xdr:to>
      <xdr:col>24</xdr:col>
      <xdr:colOff>114300</xdr:colOff>
      <xdr:row>31</xdr:row>
      <xdr:rowOff>47004</xdr:rowOff>
    </xdr:to>
    <xdr:sp macro="" textlink="">
      <xdr:nvSpPr>
        <xdr:cNvPr id="82" name="楕円 81"/>
        <xdr:cNvSpPr/>
      </xdr:nvSpPr>
      <xdr:spPr>
        <a:xfrm>
          <a:off x="4584700" y="52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139731</xdr:rowOff>
    </xdr:from>
    <xdr:ext cx="599010" cy="259045"/>
    <xdr:sp macro="" textlink="">
      <xdr:nvSpPr>
        <xdr:cNvPr id="83" name="人件費該当値テキスト"/>
        <xdr:cNvSpPr txBox="1"/>
      </xdr:nvSpPr>
      <xdr:spPr>
        <a:xfrm>
          <a:off x="4686300" y="51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60456</xdr:rowOff>
    </xdr:from>
    <xdr:to>
      <xdr:col>20</xdr:col>
      <xdr:colOff>38100</xdr:colOff>
      <xdr:row>33</xdr:row>
      <xdr:rowOff>162056</xdr:rowOff>
    </xdr:to>
    <xdr:sp macro="" textlink="">
      <xdr:nvSpPr>
        <xdr:cNvPr id="84" name="楕円 83"/>
        <xdr:cNvSpPr/>
      </xdr:nvSpPr>
      <xdr:spPr>
        <a:xfrm>
          <a:off x="3746500" y="57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7133</xdr:rowOff>
    </xdr:from>
    <xdr:ext cx="599010" cy="259045"/>
    <xdr:sp macro="" textlink="">
      <xdr:nvSpPr>
        <xdr:cNvPr id="85" name="テキスト ボックス 84"/>
        <xdr:cNvSpPr txBox="1"/>
      </xdr:nvSpPr>
      <xdr:spPr>
        <a:xfrm>
          <a:off x="3497795" y="549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121427</xdr:rowOff>
    </xdr:from>
    <xdr:to>
      <xdr:col>15</xdr:col>
      <xdr:colOff>101600</xdr:colOff>
      <xdr:row>34</xdr:row>
      <xdr:rowOff>51577</xdr:rowOff>
    </xdr:to>
    <xdr:sp macro="" textlink="">
      <xdr:nvSpPr>
        <xdr:cNvPr id="86" name="楕円 85"/>
        <xdr:cNvSpPr/>
      </xdr:nvSpPr>
      <xdr:spPr>
        <a:xfrm>
          <a:off x="2857500" y="57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68104</xdr:rowOff>
    </xdr:from>
    <xdr:ext cx="599010" cy="259045"/>
    <xdr:sp macro="" textlink="">
      <xdr:nvSpPr>
        <xdr:cNvPr id="87" name="テキスト ボックス 86"/>
        <xdr:cNvSpPr txBox="1"/>
      </xdr:nvSpPr>
      <xdr:spPr>
        <a:xfrm>
          <a:off x="2608795" y="555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7127</xdr:rowOff>
    </xdr:from>
    <xdr:to>
      <xdr:col>10</xdr:col>
      <xdr:colOff>165100</xdr:colOff>
      <xdr:row>34</xdr:row>
      <xdr:rowOff>108727</xdr:rowOff>
    </xdr:to>
    <xdr:sp macro="" textlink="">
      <xdr:nvSpPr>
        <xdr:cNvPr id="88" name="楕円 87"/>
        <xdr:cNvSpPr/>
      </xdr:nvSpPr>
      <xdr:spPr>
        <a:xfrm>
          <a:off x="1968500" y="58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125254</xdr:rowOff>
    </xdr:from>
    <xdr:ext cx="599010" cy="259045"/>
    <xdr:sp macro="" textlink="">
      <xdr:nvSpPr>
        <xdr:cNvPr id="89" name="テキスト ボックス 88"/>
        <xdr:cNvSpPr txBox="1"/>
      </xdr:nvSpPr>
      <xdr:spPr>
        <a:xfrm>
          <a:off x="1719795" y="561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12695</xdr:rowOff>
    </xdr:from>
    <xdr:to>
      <xdr:col>6</xdr:col>
      <xdr:colOff>38100</xdr:colOff>
      <xdr:row>34</xdr:row>
      <xdr:rowOff>114295</xdr:rowOff>
    </xdr:to>
    <xdr:sp macro="" textlink="">
      <xdr:nvSpPr>
        <xdr:cNvPr id="90" name="楕円 89"/>
        <xdr:cNvSpPr/>
      </xdr:nvSpPr>
      <xdr:spPr>
        <a:xfrm>
          <a:off x="1079500" y="58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130822</xdr:rowOff>
    </xdr:from>
    <xdr:ext cx="599010" cy="259045"/>
    <xdr:sp macro="" textlink="">
      <xdr:nvSpPr>
        <xdr:cNvPr id="91" name="テキスト ボックス 90"/>
        <xdr:cNvSpPr txBox="1"/>
      </xdr:nvSpPr>
      <xdr:spPr>
        <a:xfrm>
          <a:off x="830795" y="56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17582</xdr:rowOff>
    </xdr:from>
    <xdr:to>
      <xdr:col>24</xdr:col>
      <xdr:colOff>62865</xdr:colOff>
      <xdr:row>58</xdr:row>
      <xdr:rowOff>38323</xdr:rowOff>
    </xdr:to>
    <xdr:cxnSp macro="">
      <xdr:nvCxnSpPr>
        <xdr:cNvPr id="116" name="直線コネクタ 115"/>
        <xdr:cNvCxnSpPr/>
      </xdr:nvCxnSpPr>
      <xdr:spPr>
        <a:xfrm flipV="1">
          <a:off x="4633595" y="9104432"/>
          <a:ext cx="1270" cy="87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42150</xdr:rowOff>
    </xdr:from>
    <xdr:ext cx="534377" cy="259045"/>
    <xdr:sp macro="" textlink="">
      <xdr:nvSpPr>
        <xdr:cNvPr id="117" name="物件費最小値テキスト"/>
        <xdr:cNvSpPr txBox="1"/>
      </xdr:nvSpPr>
      <xdr:spPr>
        <a:xfrm>
          <a:off x="4686300" y="99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38323</xdr:rowOff>
    </xdr:from>
    <xdr:to>
      <xdr:col>24</xdr:col>
      <xdr:colOff>152400</xdr:colOff>
      <xdr:row>58</xdr:row>
      <xdr:rowOff>38323</xdr:rowOff>
    </xdr:to>
    <xdr:cxnSp macro="">
      <xdr:nvCxnSpPr>
        <xdr:cNvPr id="118" name="直線コネクタ 117"/>
        <xdr:cNvCxnSpPr/>
      </xdr:nvCxnSpPr>
      <xdr:spPr>
        <a:xfrm>
          <a:off x="4546600" y="998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135709</xdr:rowOff>
    </xdr:from>
    <xdr:ext cx="599010" cy="259045"/>
    <xdr:sp macro="" textlink="">
      <xdr:nvSpPr>
        <xdr:cNvPr id="119" name="物件費最大値テキスト"/>
        <xdr:cNvSpPr txBox="1"/>
      </xdr:nvSpPr>
      <xdr:spPr>
        <a:xfrm>
          <a:off x="4686300" y="887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17582</xdr:rowOff>
    </xdr:from>
    <xdr:to>
      <xdr:col>24</xdr:col>
      <xdr:colOff>152400</xdr:colOff>
      <xdr:row>53</xdr:row>
      <xdr:rowOff>17582</xdr:rowOff>
    </xdr:to>
    <xdr:cxnSp macro="">
      <xdr:nvCxnSpPr>
        <xdr:cNvPr id="120" name="直線コネクタ 119"/>
        <xdr:cNvCxnSpPr/>
      </xdr:nvCxnSpPr>
      <xdr:spPr>
        <a:xfrm>
          <a:off x="4546600" y="910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161242</xdr:rowOff>
    </xdr:from>
    <xdr:to>
      <xdr:col>24</xdr:col>
      <xdr:colOff>63500</xdr:colOff>
      <xdr:row>55</xdr:row>
      <xdr:rowOff>28654</xdr:rowOff>
    </xdr:to>
    <xdr:cxnSp macro="">
      <xdr:nvCxnSpPr>
        <xdr:cNvPr id="121" name="直線コネクタ 120"/>
        <xdr:cNvCxnSpPr/>
      </xdr:nvCxnSpPr>
      <xdr:spPr>
        <a:xfrm>
          <a:off x="3797300" y="924809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65171</xdr:rowOff>
    </xdr:from>
    <xdr:ext cx="599010" cy="259045"/>
    <xdr:sp macro="" textlink="">
      <xdr:nvSpPr>
        <xdr:cNvPr id="122" name="物件費平均値テキスト"/>
        <xdr:cNvSpPr txBox="1"/>
      </xdr:nvSpPr>
      <xdr:spPr>
        <a:xfrm>
          <a:off x="4686300" y="9666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86744</xdr:rowOff>
    </xdr:from>
    <xdr:to>
      <xdr:col>24</xdr:col>
      <xdr:colOff>114300</xdr:colOff>
      <xdr:row>57</xdr:row>
      <xdr:rowOff>16894</xdr:rowOff>
    </xdr:to>
    <xdr:sp macro="" textlink="">
      <xdr:nvSpPr>
        <xdr:cNvPr id="123" name="フローチャート: 判断 122"/>
        <xdr:cNvSpPr/>
      </xdr:nvSpPr>
      <xdr:spPr>
        <a:xfrm>
          <a:off x="4584700" y="9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32647</xdr:rowOff>
    </xdr:from>
    <xdr:to>
      <xdr:col>19</xdr:col>
      <xdr:colOff>177800</xdr:colOff>
      <xdr:row>53</xdr:row>
      <xdr:rowOff>161242</xdr:rowOff>
    </xdr:to>
    <xdr:cxnSp macro="">
      <xdr:nvCxnSpPr>
        <xdr:cNvPr id="124" name="直線コネクタ 123"/>
        <xdr:cNvCxnSpPr/>
      </xdr:nvCxnSpPr>
      <xdr:spPr>
        <a:xfrm>
          <a:off x="2908300" y="8605147"/>
          <a:ext cx="889000" cy="6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96710</xdr:rowOff>
    </xdr:from>
    <xdr:to>
      <xdr:col>20</xdr:col>
      <xdr:colOff>38100</xdr:colOff>
      <xdr:row>57</xdr:row>
      <xdr:rowOff>26860</xdr:rowOff>
    </xdr:to>
    <xdr:sp macro="" textlink="">
      <xdr:nvSpPr>
        <xdr:cNvPr id="125" name="フローチャート: 判断 124"/>
        <xdr:cNvSpPr/>
      </xdr:nvSpPr>
      <xdr:spPr>
        <a:xfrm>
          <a:off x="3746500" y="96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17987</xdr:rowOff>
    </xdr:from>
    <xdr:ext cx="599010" cy="259045"/>
    <xdr:sp macro="" textlink="">
      <xdr:nvSpPr>
        <xdr:cNvPr id="126" name="テキスト ボックス 125"/>
        <xdr:cNvSpPr txBox="1"/>
      </xdr:nvSpPr>
      <xdr:spPr>
        <a:xfrm>
          <a:off x="3497795" y="979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32647</xdr:rowOff>
    </xdr:from>
    <xdr:to>
      <xdr:col>15</xdr:col>
      <xdr:colOff>50800</xdr:colOff>
      <xdr:row>54</xdr:row>
      <xdr:rowOff>137468</xdr:rowOff>
    </xdr:to>
    <xdr:cxnSp macro="">
      <xdr:nvCxnSpPr>
        <xdr:cNvPr id="127" name="直線コネクタ 126"/>
        <xdr:cNvCxnSpPr/>
      </xdr:nvCxnSpPr>
      <xdr:spPr>
        <a:xfrm flipV="1">
          <a:off x="2019300" y="8605147"/>
          <a:ext cx="889000" cy="7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71199</xdr:rowOff>
    </xdr:from>
    <xdr:to>
      <xdr:col>15</xdr:col>
      <xdr:colOff>101600</xdr:colOff>
      <xdr:row>57</xdr:row>
      <xdr:rowOff>1349</xdr:rowOff>
    </xdr:to>
    <xdr:sp macro="" textlink="">
      <xdr:nvSpPr>
        <xdr:cNvPr id="128" name="フローチャート: 判断 127"/>
        <xdr:cNvSpPr/>
      </xdr:nvSpPr>
      <xdr:spPr>
        <a:xfrm>
          <a:off x="2857500" y="967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163926</xdr:rowOff>
    </xdr:from>
    <xdr:ext cx="599010" cy="259045"/>
    <xdr:sp macro="" textlink="">
      <xdr:nvSpPr>
        <xdr:cNvPr id="129" name="テキスト ボックス 128"/>
        <xdr:cNvSpPr txBox="1"/>
      </xdr:nvSpPr>
      <xdr:spPr>
        <a:xfrm>
          <a:off x="2608795" y="97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137468</xdr:rowOff>
    </xdr:from>
    <xdr:to>
      <xdr:col>10</xdr:col>
      <xdr:colOff>114300</xdr:colOff>
      <xdr:row>55</xdr:row>
      <xdr:rowOff>75502</xdr:rowOff>
    </xdr:to>
    <xdr:cxnSp macro="">
      <xdr:nvCxnSpPr>
        <xdr:cNvPr id="130" name="直線コネクタ 129"/>
        <xdr:cNvCxnSpPr/>
      </xdr:nvCxnSpPr>
      <xdr:spPr>
        <a:xfrm flipV="1">
          <a:off x="1130300" y="9395768"/>
          <a:ext cx="889000" cy="10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153403</xdr:rowOff>
    </xdr:from>
    <xdr:to>
      <xdr:col>10</xdr:col>
      <xdr:colOff>165100</xdr:colOff>
      <xdr:row>57</xdr:row>
      <xdr:rowOff>83553</xdr:rowOff>
    </xdr:to>
    <xdr:sp macro="" textlink="">
      <xdr:nvSpPr>
        <xdr:cNvPr id="131" name="フローチャート: 判断 130"/>
        <xdr:cNvSpPr/>
      </xdr:nvSpPr>
      <xdr:spPr>
        <a:xfrm>
          <a:off x="1968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74680</xdr:rowOff>
    </xdr:from>
    <xdr:ext cx="534377" cy="259045"/>
    <xdr:sp macro="" textlink="">
      <xdr:nvSpPr>
        <xdr:cNvPr id="132" name="テキスト ボックス 131"/>
        <xdr:cNvSpPr txBox="1"/>
      </xdr:nvSpPr>
      <xdr:spPr>
        <a:xfrm>
          <a:off x="1752111" y="98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xdr:rowOff>
    </xdr:from>
    <xdr:to>
      <xdr:col>6</xdr:col>
      <xdr:colOff>38100</xdr:colOff>
      <xdr:row>57</xdr:row>
      <xdr:rowOff>103228</xdr:rowOff>
    </xdr:to>
    <xdr:sp macro="" textlink="">
      <xdr:nvSpPr>
        <xdr:cNvPr id="133" name="フローチャート: 判断 132"/>
        <xdr:cNvSpPr/>
      </xdr:nvSpPr>
      <xdr:spPr>
        <a:xfrm>
          <a:off x="1079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94355</xdr:rowOff>
    </xdr:from>
    <xdr:ext cx="534377" cy="259045"/>
    <xdr:sp macro="" textlink="">
      <xdr:nvSpPr>
        <xdr:cNvPr id="134" name="テキスト ボックス 133"/>
        <xdr:cNvSpPr txBox="1"/>
      </xdr:nvSpPr>
      <xdr:spPr>
        <a:xfrm>
          <a:off x="863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149304</xdr:rowOff>
    </xdr:from>
    <xdr:to>
      <xdr:col>24</xdr:col>
      <xdr:colOff>114300</xdr:colOff>
      <xdr:row>55</xdr:row>
      <xdr:rowOff>79454</xdr:rowOff>
    </xdr:to>
    <xdr:sp macro="" textlink="">
      <xdr:nvSpPr>
        <xdr:cNvPr id="140" name="楕円 139"/>
        <xdr:cNvSpPr/>
      </xdr:nvSpPr>
      <xdr:spPr>
        <a:xfrm>
          <a:off x="4584700" y="94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731</xdr:rowOff>
    </xdr:from>
    <xdr:ext cx="599010" cy="259045"/>
    <xdr:sp macro="" textlink="">
      <xdr:nvSpPr>
        <xdr:cNvPr id="141" name="物件費該当値テキスト"/>
        <xdr:cNvSpPr txBox="1"/>
      </xdr:nvSpPr>
      <xdr:spPr>
        <a:xfrm>
          <a:off x="4686300" y="925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110442</xdr:rowOff>
    </xdr:from>
    <xdr:to>
      <xdr:col>20</xdr:col>
      <xdr:colOff>38100</xdr:colOff>
      <xdr:row>54</xdr:row>
      <xdr:rowOff>40592</xdr:rowOff>
    </xdr:to>
    <xdr:sp macro="" textlink="">
      <xdr:nvSpPr>
        <xdr:cNvPr id="142" name="楕円 141"/>
        <xdr:cNvSpPr/>
      </xdr:nvSpPr>
      <xdr:spPr>
        <a:xfrm>
          <a:off x="3746500" y="91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57119</xdr:rowOff>
    </xdr:from>
    <xdr:ext cx="599010" cy="259045"/>
    <xdr:sp macro="" textlink="">
      <xdr:nvSpPr>
        <xdr:cNvPr id="143" name="テキスト ボックス 142"/>
        <xdr:cNvSpPr txBox="1"/>
      </xdr:nvSpPr>
      <xdr:spPr>
        <a:xfrm>
          <a:off x="3497795" y="89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153297</xdr:rowOff>
    </xdr:from>
    <xdr:to>
      <xdr:col>15</xdr:col>
      <xdr:colOff>101600</xdr:colOff>
      <xdr:row>50</xdr:row>
      <xdr:rowOff>83447</xdr:rowOff>
    </xdr:to>
    <xdr:sp macro="" textlink="">
      <xdr:nvSpPr>
        <xdr:cNvPr id="144" name="楕円 143"/>
        <xdr:cNvSpPr/>
      </xdr:nvSpPr>
      <xdr:spPr>
        <a:xfrm>
          <a:off x="2857500" y="85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99974</xdr:rowOff>
    </xdr:from>
    <xdr:ext cx="599010" cy="259045"/>
    <xdr:sp macro="" textlink="">
      <xdr:nvSpPr>
        <xdr:cNvPr id="145" name="テキスト ボックス 144"/>
        <xdr:cNvSpPr txBox="1"/>
      </xdr:nvSpPr>
      <xdr:spPr>
        <a:xfrm>
          <a:off x="2608795" y="83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86668</xdr:rowOff>
    </xdr:from>
    <xdr:to>
      <xdr:col>10</xdr:col>
      <xdr:colOff>165100</xdr:colOff>
      <xdr:row>55</xdr:row>
      <xdr:rowOff>16818</xdr:rowOff>
    </xdr:to>
    <xdr:sp macro="" textlink="">
      <xdr:nvSpPr>
        <xdr:cNvPr id="146" name="楕円 145"/>
        <xdr:cNvSpPr/>
      </xdr:nvSpPr>
      <xdr:spPr>
        <a:xfrm>
          <a:off x="1968500" y="93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33345</xdr:rowOff>
    </xdr:from>
    <xdr:ext cx="599010" cy="259045"/>
    <xdr:sp macro="" textlink="">
      <xdr:nvSpPr>
        <xdr:cNvPr id="147" name="テキスト ボックス 146"/>
        <xdr:cNvSpPr txBox="1"/>
      </xdr:nvSpPr>
      <xdr:spPr>
        <a:xfrm>
          <a:off x="1719795" y="91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24702</xdr:rowOff>
    </xdr:from>
    <xdr:to>
      <xdr:col>6</xdr:col>
      <xdr:colOff>38100</xdr:colOff>
      <xdr:row>55</xdr:row>
      <xdr:rowOff>126302</xdr:rowOff>
    </xdr:to>
    <xdr:sp macro="" textlink="">
      <xdr:nvSpPr>
        <xdr:cNvPr id="148" name="楕円 147"/>
        <xdr:cNvSpPr/>
      </xdr:nvSpPr>
      <xdr:spPr>
        <a:xfrm>
          <a:off x="1079500" y="9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142829</xdr:rowOff>
    </xdr:from>
    <xdr:ext cx="599010" cy="259045"/>
    <xdr:sp macro="" textlink="">
      <xdr:nvSpPr>
        <xdr:cNvPr id="149" name="テキスト ボックス 148"/>
        <xdr:cNvSpPr txBox="1"/>
      </xdr:nvSpPr>
      <xdr:spPr>
        <a:xfrm>
          <a:off x="830795" y="922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161051</xdr:rowOff>
    </xdr:from>
    <xdr:to>
      <xdr:col>24</xdr:col>
      <xdr:colOff>63500</xdr:colOff>
      <xdr:row>74</xdr:row>
      <xdr:rowOff>5055</xdr:rowOff>
    </xdr:to>
    <xdr:cxnSp macro="">
      <xdr:nvCxnSpPr>
        <xdr:cNvPr id="176" name="直線コネクタ 175"/>
        <xdr:cNvCxnSpPr/>
      </xdr:nvCxnSpPr>
      <xdr:spPr>
        <a:xfrm flipV="1">
          <a:off x="3797300" y="12505451"/>
          <a:ext cx="838200" cy="18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79397</xdr:rowOff>
    </xdr:from>
    <xdr:ext cx="534377" cy="259045"/>
    <xdr:sp macro="" textlink="">
      <xdr:nvSpPr>
        <xdr:cNvPr id="177" name="維持補修費平均値テキスト"/>
        <xdr:cNvSpPr txBox="1"/>
      </xdr:nvSpPr>
      <xdr:spPr>
        <a:xfrm>
          <a:off x="4686300" y="12938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33401</xdr:rowOff>
    </xdr:from>
    <xdr:to>
      <xdr:col>19</xdr:col>
      <xdr:colOff>177800</xdr:colOff>
      <xdr:row>74</xdr:row>
      <xdr:rowOff>5055</xdr:rowOff>
    </xdr:to>
    <xdr:cxnSp macro="">
      <xdr:nvCxnSpPr>
        <xdr:cNvPr id="179" name="直線コネクタ 178"/>
        <xdr:cNvCxnSpPr/>
      </xdr:nvCxnSpPr>
      <xdr:spPr>
        <a:xfrm>
          <a:off x="2908300" y="12549251"/>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92336</xdr:rowOff>
    </xdr:from>
    <xdr:ext cx="469744" cy="259045"/>
    <xdr:sp macro="" textlink="">
      <xdr:nvSpPr>
        <xdr:cNvPr id="181" name="テキスト ボックス 180"/>
        <xdr:cNvSpPr txBox="1"/>
      </xdr:nvSpPr>
      <xdr:spPr>
        <a:xfrm>
          <a:off x="3562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33401</xdr:rowOff>
    </xdr:from>
    <xdr:to>
      <xdr:col>15</xdr:col>
      <xdr:colOff>50800</xdr:colOff>
      <xdr:row>73</xdr:row>
      <xdr:rowOff>33675</xdr:rowOff>
    </xdr:to>
    <xdr:cxnSp macro="">
      <xdr:nvCxnSpPr>
        <xdr:cNvPr id="182" name="直線コネクタ 181"/>
        <xdr:cNvCxnSpPr/>
      </xdr:nvCxnSpPr>
      <xdr:spPr>
        <a:xfrm flipV="1">
          <a:off x="2019300" y="1254925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114464</xdr:rowOff>
    </xdr:from>
    <xdr:ext cx="469744" cy="259045"/>
    <xdr:sp macro="" textlink="">
      <xdr:nvSpPr>
        <xdr:cNvPr id="184" name="テキスト ボックス 183"/>
        <xdr:cNvSpPr txBox="1"/>
      </xdr:nvSpPr>
      <xdr:spPr>
        <a:xfrm>
          <a:off x="2673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33675</xdr:rowOff>
    </xdr:from>
    <xdr:to>
      <xdr:col>10</xdr:col>
      <xdr:colOff>114300</xdr:colOff>
      <xdr:row>74</xdr:row>
      <xdr:rowOff>24485</xdr:rowOff>
    </xdr:to>
    <xdr:cxnSp macro="">
      <xdr:nvCxnSpPr>
        <xdr:cNvPr id="185" name="直線コネクタ 184"/>
        <xdr:cNvCxnSpPr/>
      </xdr:nvCxnSpPr>
      <xdr:spPr>
        <a:xfrm flipV="1">
          <a:off x="1130300" y="12549525"/>
          <a:ext cx="889000" cy="16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91239</xdr:rowOff>
    </xdr:from>
    <xdr:ext cx="469744" cy="259045"/>
    <xdr:sp macro="" textlink="">
      <xdr:nvSpPr>
        <xdr:cNvPr id="187" name="テキスト ボックス 186"/>
        <xdr:cNvSpPr txBox="1"/>
      </xdr:nvSpPr>
      <xdr:spPr>
        <a:xfrm>
          <a:off x="1784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93296</xdr:rowOff>
    </xdr:from>
    <xdr:ext cx="469744" cy="259045"/>
    <xdr:sp macro="" textlink="">
      <xdr:nvSpPr>
        <xdr:cNvPr id="189" name="テキスト ボックス 188"/>
        <xdr:cNvSpPr txBox="1"/>
      </xdr:nvSpPr>
      <xdr:spPr>
        <a:xfrm>
          <a:off x="895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110251</xdr:rowOff>
    </xdr:from>
    <xdr:to>
      <xdr:col>24</xdr:col>
      <xdr:colOff>114300</xdr:colOff>
      <xdr:row>73</xdr:row>
      <xdr:rowOff>40401</xdr:rowOff>
    </xdr:to>
    <xdr:sp macro="" textlink="">
      <xdr:nvSpPr>
        <xdr:cNvPr id="195" name="楕円 194"/>
        <xdr:cNvSpPr/>
      </xdr:nvSpPr>
      <xdr:spPr>
        <a:xfrm>
          <a:off x="4584700" y="124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133128</xdr:rowOff>
    </xdr:from>
    <xdr:ext cx="534377" cy="259045"/>
    <xdr:sp macro="" textlink="">
      <xdr:nvSpPr>
        <xdr:cNvPr id="196" name="維持補修費該当値テキスト"/>
        <xdr:cNvSpPr txBox="1"/>
      </xdr:nvSpPr>
      <xdr:spPr>
        <a:xfrm>
          <a:off x="4686300" y="1230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125705</xdr:rowOff>
    </xdr:from>
    <xdr:to>
      <xdr:col>20</xdr:col>
      <xdr:colOff>38100</xdr:colOff>
      <xdr:row>74</xdr:row>
      <xdr:rowOff>55855</xdr:rowOff>
    </xdr:to>
    <xdr:sp macro="" textlink="">
      <xdr:nvSpPr>
        <xdr:cNvPr id="197" name="楕円 196"/>
        <xdr:cNvSpPr/>
      </xdr:nvSpPr>
      <xdr:spPr>
        <a:xfrm>
          <a:off x="37465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72382</xdr:rowOff>
    </xdr:from>
    <xdr:ext cx="534377" cy="259045"/>
    <xdr:sp macro="" textlink="">
      <xdr:nvSpPr>
        <xdr:cNvPr id="198" name="テキスト ボックス 197"/>
        <xdr:cNvSpPr txBox="1"/>
      </xdr:nvSpPr>
      <xdr:spPr>
        <a:xfrm>
          <a:off x="3530111" y="1241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154051</xdr:rowOff>
    </xdr:from>
    <xdr:to>
      <xdr:col>15</xdr:col>
      <xdr:colOff>101600</xdr:colOff>
      <xdr:row>73</xdr:row>
      <xdr:rowOff>84201</xdr:rowOff>
    </xdr:to>
    <xdr:sp macro="" textlink="">
      <xdr:nvSpPr>
        <xdr:cNvPr id="199" name="楕円 198"/>
        <xdr:cNvSpPr/>
      </xdr:nvSpPr>
      <xdr:spPr>
        <a:xfrm>
          <a:off x="2857500" y="124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100728</xdr:rowOff>
    </xdr:from>
    <xdr:ext cx="534377" cy="259045"/>
    <xdr:sp macro="" textlink="">
      <xdr:nvSpPr>
        <xdr:cNvPr id="200" name="テキスト ボックス 199"/>
        <xdr:cNvSpPr txBox="1"/>
      </xdr:nvSpPr>
      <xdr:spPr>
        <a:xfrm>
          <a:off x="2641111" y="122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154325</xdr:rowOff>
    </xdr:from>
    <xdr:to>
      <xdr:col>10</xdr:col>
      <xdr:colOff>165100</xdr:colOff>
      <xdr:row>73</xdr:row>
      <xdr:rowOff>84475</xdr:rowOff>
    </xdr:to>
    <xdr:sp macro="" textlink="">
      <xdr:nvSpPr>
        <xdr:cNvPr id="201" name="楕円 200"/>
        <xdr:cNvSpPr/>
      </xdr:nvSpPr>
      <xdr:spPr>
        <a:xfrm>
          <a:off x="1968500" y="12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101002</xdr:rowOff>
    </xdr:from>
    <xdr:ext cx="534377" cy="259045"/>
    <xdr:sp macro="" textlink="">
      <xdr:nvSpPr>
        <xdr:cNvPr id="202" name="テキスト ボックス 201"/>
        <xdr:cNvSpPr txBox="1"/>
      </xdr:nvSpPr>
      <xdr:spPr>
        <a:xfrm>
          <a:off x="1752111" y="1227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145135</xdr:rowOff>
    </xdr:from>
    <xdr:to>
      <xdr:col>6</xdr:col>
      <xdr:colOff>38100</xdr:colOff>
      <xdr:row>74</xdr:row>
      <xdr:rowOff>75285</xdr:rowOff>
    </xdr:to>
    <xdr:sp macro="" textlink="">
      <xdr:nvSpPr>
        <xdr:cNvPr id="203" name="楕円 202"/>
        <xdr:cNvSpPr/>
      </xdr:nvSpPr>
      <xdr:spPr>
        <a:xfrm>
          <a:off x="1079500" y="126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91812</xdr:rowOff>
    </xdr:from>
    <xdr:ext cx="534377" cy="259045"/>
    <xdr:sp macro="" textlink="">
      <xdr:nvSpPr>
        <xdr:cNvPr id="204" name="テキスト ボックス 203"/>
        <xdr:cNvSpPr txBox="1"/>
      </xdr:nvSpPr>
      <xdr:spPr>
        <a:xfrm>
          <a:off x="863111" y="124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103200</xdr:rowOff>
    </xdr:from>
    <xdr:to>
      <xdr:col>24</xdr:col>
      <xdr:colOff>63500</xdr:colOff>
      <xdr:row>94</xdr:row>
      <xdr:rowOff>44793</xdr:rowOff>
    </xdr:to>
    <xdr:cxnSp macro="">
      <xdr:nvCxnSpPr>
        <xdr:cNvPr id="234" name="直線コネクタ 233"/>
        <xdr:cNvCxnSpPr/>
      </xdr:nvCxnSpPr>
      <xdr:spPr>
        <a:xfrm flipV="1">
          <a:off x="3797300" y="16048050"/>
          <a:ext cx="8382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75367</xdr:rowOff>
    </xdr:from>
    <xdr:ext cx="534377" cy="259045"/>
    <xdr:sp macro="" textlink="">
      <xdr:nvSpPr>
        <xdr:cNvPr id="235" name="扶助費平均値テキスト"/>
        <xdr:cNvSpPr txBox="1"/>
      </xdr:nvSpPr>
      <xdr:spPr>
        <a:xfrm>
          <a:off x="4686300" y="1619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44793</xdr:rowOff>
    </xdr:from>
    <xdr:to>
      <xdr:col>19</xdr:col>
      <xdr:colOff>177800</xdr:colOff>
      <xdr:row>95</xdr:row>
      <xdr:rowOff>38202</xdr:rowOff>
    </xdr:to>
    <xdr:cxnSp macro="">
      <xdr:nvCxnSpPr>
        <xdr:cNvPr id="237" name="直線コネクタ 236"/>
        <xdr:cNvCxnSpPr/>
      </xdr:nvCxnSpPr>
      <xdr:spPr>
        <a:xfrm flipV="1">
          <a:off x="2908300" y="16161093"/>
          <a:ext cx="889000" cy="16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3339</xdr:rowOff>
    </xdr:from>
    <xdr:ext cx="534377" cy="259045"/>
    <xdr:sp macro="" textlink="">
      <xdr:nvSpPr>
        <xdr:cNvPr id="239" name="テキスト ボックス 238"/>
        <xdr:cNvSpPr txBox="1"/>
      </xdr:nvSpPr>
      <xdr:spPr>
        <a:xfrm>
          <a:off x="3530111"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38202</xdr:rowOff>
    </xdr:from>
    <xdr:to>
      <xdr:col>15</xdr:col>
      <xdr:colOff>50800</xdr:colOff>
      <xdr:row>95</xdr:row>
      <xdr:rowOff>161741</xdr:rowOff>
    </xdr:to>
    <xdr:cxnSp macro="">
      <xdr:nvCxnSpPr>
        <xdr:cNvPr id="240" name="直線コネクタ 239"/>
        <xdr:cNvCxnSpPr/>
      </xdr:nvCxnSpPr>
      <xdr:spPr>
        <a:xfrm flipV="1">
          <a:off x="2019300" y="16325952"/>
          <a:ext cx="889000" cy="1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98550</xdr:rowOff>
    </xdr:from>
    <xdr:ext cx="534377" cy="259045"/>
    <xdr:sp macro="" textlink="">
      <xdr:nvSpPr>
        <xdr:cNvPr id="242" name="テキスト ボックス 241"/>
        <xdr:cNvSpPr txBox="1"/>
      </xdr:nvSpPr>
      <xdr:spPr>
        <a:xfrm>
          <a:off x="2641111" y="16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109582</xdr:rowOff>
    </xdr:from>
    <xdr:to>
      <xdr:col>10</xdr:col>
      <xdr:colOff>114300</xdr:colOff>
      <xdr:row>95</xdr:row>
      <xdr:rowOff>161741</xdr:rowOff>
    </xdr:to>
    <xdr:cxnSp macro="">
      <xdr:nvCxnSpPr>
        <xdr:cNvPr id="243" name="直線コネクタ 242"/>
        <xdr:cNvCxnSpPr/>
      </xdr:nvCxnSpPr>
      <xdr:spPr>
        <a:xfrm>
          <a:off x="1130300" y="16397332"/>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52400</xdr:rowOff>
    </xdr:from>
    <xdr:to>
      <xdr:col>24</xdr:col>
      <xdr:colOff>114300</xdr:colOff>
      <xdr:row>93</xdr:row>
      <xdr:rowOff>154000</xdr:rowOff>
    </xdr:to>
    <xdr:sp macro="" textlink="">
      <xdr:nvSpPr>
        <xdr:cNvPr id="253" name="楕円 252"/>
        <xdr:cNvSpPr/>
      </xdr:nvSpPr>
      <xdr:spPr>
        <a:xfrm>
          <a:off x="4584700" y="159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75277</xdr:rowOff>
    </xdr:from>
    <xdr:ext cx="534377" cy="259045"/>
    <xdr:sp macro="" textlink="">
      <xdr:nvSpPr>
        <xdr:cNvPr id="254" name="扶助費該当値テキスト"/>
        <xdr:cNvSpPr txBox="1"/>
      </xdr:nvSpPr>
      <xdr:spPr>
        <a:xfrm>
          <a:off x="4686300" y="158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165443</xdr:rowOff>
    </xdr:from>
    <xdr:to>
      <xdr:col>20</xdr:col>
      <xdr:colOff>38100</xdr:colOff>
      <xdr:row>94</xdr:row>
      <xdr:rowOff>95593</xdr:rowOff>
    </xdr:to>
    <xdr:sp macro="" textlink="">
      <xdr:nvSpPr>
        <xdr:cNvPr id="255" name="楕円 254"/>
        <xdr:cNvSpPr/>
      </xdr:nvSpPr>
      <xdr:spPr>
        <a:xfrm>
          <a:off x="3746500" y="161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112120</xdr:rowOff>
    </xdr:from>
    <xdr:ext cx="534377" cy="259045"/>
    <xdr:sp macro="" textlink="">
      <xdr:nvSpPr>
        <xdr:cNvPr id="256" name="テキスト ボックス 255"/>
        <xdr:cNvSpPr txBox="1"/>
      </xdr:nvSpPr>
      <xdr:spPr>
        <a:xfrm>
          <a:off x="3530111" y="158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158852</xdr:rowOff>
    </xdr:from>
    <xdr:to>
      <xdr:col>15</xdr:col>
      <xdr:colOff>101600</xdr:colOff>
      <xdr:row>95</xdr:row>
      <xdr:rowOff>89002</xdr:rowOff>
    </xdr:to>
    <xdr:sp macro="" textlink="">
      <xdr:nvSpPr>
        <xdr:cNvPr id="257" name="楕円 256"/>
        <xdr:cNvSpPr/>
      </xdr:nvSpPr>
      <xdr:spPr>
        <a:xfrm>
          <a:off x="2857500" y="162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105529</xdr:rowOff>
    </xdr:from>
    <xdr:ext cx="534377" cy="259045"/>
    <xdr:sp macro="" textlink="">
      <xdr:nvSpPr>
        <xdr:cNvPr id="258" name="テキスト ボックス 257"/>
        <xdr:cNvSpPr txBox="1"/>
      </xdr:nvSpPr>
      <xdr:spPr>
        <a:xfrm>
          <a:off x="2641111" y="160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110941</xdr:rowOff>
    </xdr:from>
    <xdr:to>
      <xdr:col>10</xdr:col>
      <xdr:colOff>165100</xdr:colOff>
      <xdr:row>96</xdr:row>
      <xdr:rowOff>41091</xdr:rowOff>
    </xdr:to>
    <xdr:sp macro="" textlink="">
      <xdr:nvSpPr>
        <xdr:cNvPr id="259" name="楕円 258"/>
        <xdr:cNvSpPr/>
      </xdr:nvSpPr>
      <xdr:spPr>
        <a:xfrm>
          <a:off x="1968500" y="16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32218</xdr:rowOff>
    </xdr:from>
    <xdr:ext cx="534377" cy="259045"/>
    <xdr:sp macro="" textlink="">
      <xdr:nvSpPr>
        <xdr:cNvPr id="260" name="テキスト ボックス 259"/>
        <xdr:cNvSpPr txBox="1"/>
      </xdr:nvSpPr>
      <xdr:spPr>
        <a:xfrm>
          <a:off x="1752111" y="164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58782</xdr:rowOff>
    </xdr:from>
    <xdr:to>
      <xdr:col>6</xdr:col>
      <xdr:colOff>38100</xdr:colOff>
      <xdr:row>95</xdr:row>
      <xdr:rowOff>160382</xdr:rowOff>
    </xdr:to>
    <xdr:sp macro="" textlink="">
      <xdr:nvSpPr>
        <xdr:cNvPr id="261" name="楕円 260"/>
        <xdr:cNvSpPr/>
      </xdr:nvSpPr>
      <xdr:spPr>
        <a:xfrm>
          <a:off x="1079500" y="163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151509</xdr:rowOff>
    </xdr:from>
    <xdr:ext cx="534377" cy="259045"/>
    <xdr:sp macro="" textlink="">
      <xdr:nvSpPr>
        <xdr:cNvPr id="262" name="テキスト ボックス 261"/>
        <xdr:cNvSpPr txBox="1"/>
      </xdr:nvSpPr>
      <xdr:spPr>
        <a:xfrm>
          <a:off x="863111" y="1643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81938</xdr:rowOff>
    </xdr:from>
    <xdr:to>
      <xdr:col>55</xdr:col>
      <xdr:colOff>0</xdr:colOff>
      <xdr:row>37</xdr:row>
      <xdr:rowOff>57878</xdr:rowOff>
    </xdr:to>
    <xdr:cxnSp macro="">
      <xdr:nvCxnSpPr>
        <xdr:cNvPr id="288" name="直線コネクタ 287"/>
        <xdr:cNvCxnSpPr/>
      </xdr:nvCxnSpPr>
      <xdr:spPr>
        <a:xfrm flipV="1">
          <a:off x="9639300" y="5739788"/>
          <a:ext cx="838200" cy="66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142879</xdr:rowOff>
    </xdr:from>
    <xdr:ext cx="599010" cy="259045"/>
    <xdr:sp macro="" textlink="">
      <xdr:nvSpPr>
        <xdr:cNvPr id="289" name="補助費等平均値テキスト"/>
        <xdr:cNvSpPr txBox="1"/>
      </xdr:nvSpPr>
      <xdr:spPr>
        <a:xfrm>
          <a:off x="10528300" y="5800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57878</xdr:rowOff>
    </xdr:from>
    <xdr:to>
      <xdr:col>50</xdr:col>
      <xdr:colOff>114300</xdr:colOff>
      <xdr:row>38</xdr:row>
      <xdr:rowOff>37322</xdr:rowOff>
    </xdr:to>
    <xdr:cxnSp macro="">
      <xdr:nvCxnSpPr>
        <xdr:cNvPr id="291" name="直線コネクタ 290"/>
        <xdr:cNvCxnSpPr/>
      </xdr:nvCxnSpPr>
      <xdr:spPr>
        <a:xfrm flipV="1">
          <a:off x="8750300" y="6401528"/>
          <a:ext cx="889000" cy="15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73385</xdr:rowOff>
    </xdr:from>
    <xdr:ext cx="534377" cy="259045"/>
    <xdr:sp macro="" textlink="">
      <xdr:nvSpPr>
        <xdr:cNvPr id="293" name="テキスト ボックス 292"/>
        <xdr:cNvSpPr txBox="1"/>
      </xdr:nvSpPr>
      <xdr:spPr>
        <a:xfrm>
          <a:off x="9372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37322</xdr:rowOff>
    </xdr:from>
    <xdr:to>
      <xdr:col>45</xdr:col>
      <xdr:colOff>177800</xdr:colOff>
      <xdr:row>38</xdr:row>
      <xdr:rowOff>46843</xdr:rowOff>
    </xdr:to>
    <xdr:cxnSp macro="">
      <xdr:nvCxnSpPr>
        <xdr:cNvPr id="294" name="直線コネクタ 293"/>
        <xdr:cNvCxnSpPr/>
      </xdr:nvCxnSpPr>
      <xdr:spPr>
        <a:xfrm flipV="1">
          <a:off x="7861300" y="6552422"/>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84898</xdr:rowOff>
    </xdr:from>
    <xdr:ext cx="599010" cy="259045"/>
    <xdr:sp macro="" textlink="">
      <xdr:nvSpPr>
        <xdr:cNvPr id="296" name="テキスト ボックス 295"/>
        <xdr:cNvSpPr txBox="1"/>
      </xdr:nvSpPr>
      <xdr:spPr>
        <a:xfrm>
          <a:off x="8450795" y="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31841</xdr:rowOff>
    </xdr:from>
    <xdr:to>
      <xdr:col>41</xdr:col>
      <xdr:colOff>50800</xdr:colOff>
      <xdr:row>38</xdr:row>
      <xdr:rowOff>46843</xdr:rowOff>
    </xdr:to>
    <xdr:cxnSp macro="">
      <xdr:nvCxnSpPr>
        <xdr:cNvPr id="297" name="直線コネクタ 296"/>
        <xdr:cNvCxnSpPr/>
      </xdr:nvCxnSpPr>
      <xdr:spPr>
        <a:xfrm>
          <a:off x="6972300" y="6546941"/>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103688</xdr:rowOff>
    </xdr:from>
    <xdr:ext cx="534377" cy="259045"/>
    <xdr:sp macro="" textlink="">
      <xdr:nvSpPr>
        <xdr:cNvPr id="299" name="テキスト ボックス 298"/>
        <xdr:cNvSpPr txBox="1"/>
      </xdr:nvSpPr>
      <xdr:spPr>
        <a:xfrm>
          <a:off x="7594111" y="6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96205</xdr:rowOff>
    </xdr:from>
    <xdr:ext cx="534377" cy="259045"/>
    <xdr:sp macro="" textlink="">
      <xdr:nvSpPr>
        <xdr:cNvPr id="301" name="テキスト ボックス 300"/>
        <xdr:cNvSpPr txBox="1"/>
      </xdr:nvSpPr>
      <xdr:spPr>
        <a:xfrm>
          <a:off x="6705111" y="66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31138</xdr:rowOff>
    </xdr:from>
    <xdr:to>
      <xdr:col>55</xdr:col>
      <xdr:colOff>50800</xdr:colOff>
      <xdr:row>33</xdr:row>
      <xdr:rowOff>132738</xdr:rowOff>
    </xdr:to>
    <xdr:sp macro="" textlink="">
      <xdr:nvSpPr>
        <xdr:cNvPr id="307" name="楕円 306"/>
        <xdr:cNvSpPr/>
      </xdr:nvSpPr>
      <xdr:spPr>
        <a:xfrm>
          <a:off x="10426700" y="56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54015</xdr:rowOff>
    </xdr:from>
    <xdr:ext cx="599010" cy="259045"/>
    <xdr:sp macro="" textlink="">
      <xdr:nvSpPr>
        <xdr:cNvPr id="308" name="補助費等該当値テキスト"/>
        <xdr:cNvSpPr txBox="1"/>
      </xdr:nvSpPr>
      <xdr:spPr>
        <a:xfrm>
          <a:off x="10528300" y="554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7078</xdr:rowOff>
    </xdr:from>
    <xdr:to>
      <xdr:col>50</xdr:col>
      <xdr:colOff>165100</xdr:colOff>
      <xdr:row>37</xdr:row>
      <xdr:rowOff>108678</xdr:rowOff>
    </xdr:to>
    <xdr:sp macro="" textlink="">
      <xdr:nvSpPr>
        <xdr:cNvPr id="309" name="楕円 308"/>
        <xdr:cNvSpPr/>
      </xdr:nvSpPr>
      <xdr:spPr>
        <a:xfrm>
          <a:off x="9588500" y="63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125205</xdr:rowOff>
    </xdr:from>
    <xdr:ext cx="599010" cy="259045"/>
    <xdr:sp macro="" textlink="">
      <xdr:nvSpPr>
        <xdr:cNvPr id="310" name="テキスト ボックス 309"/>
        <xdr:cNvSpPr txBox="1"/>
      </xdr:nvSpPr>
      <xdr:spPr>
        <a:xfrm>
          <a:off x="9339795" y="612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157971</xdr:rowOff>
    </xdr:from>
    <xdr:to>
      <xdr:col>46</xdr:col>
      <xdr:colOff>38100</xdr:colOff>
      <xdr:row>38</xdr:row>
      <xdr:rowOff>88122</xdr:rowOff>
    </xdr:to>
    <xdr:sp macro="" textlink="">
      <xdr:nvSpPr>
        <xdr:cNvPr id="311" name="楕円 310"/>
        <xdr:cNvSpPr/>
      </xdr:nvSpPr>
      <xdr:spPr>
        <a:xfrm>
          <a:off x="8699500" y="6501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79249</xdr:rowOff>
    </xdr:from>
    <xdr:ext cx="534377" cy="259045"/>
    <xdr:sp macro="" textlink="">
      <xdr:nvSpPr>
        <xdr:cNvPr id="312" name="テキスト ボックス 311"/>
        <xdr:cNvSpPr txBox="1"/>
      </xdr:nvSpPr>
      <xdr:spPr>
        <a:xfrm>
          <a:off x="8483111" y="65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167493</xdr:rowOff>
    </xdr:from>
    <xdr:to>
      <xdr:col>41</xdr:col>
      <xdr:colOff>101600</xdr:colOff>
      <xdr:row>38</xdr:row>
      <xdr:rowOff>97643</xdr:rowOff>
    </xdr:to>
    <xdr:sp macro="" textlink="">
      <xdr:nvSpPr>
        <xdr:cNvPr id="313" name="楕円 312"/>
        <xdr:cNvSpPr/>
      </xdr:nvSpPr>
      <xdr:spPr>
        <a:xfrm>
          <a:off x="7810500" y="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88770</xdr:rowOff>
    </xdr:from>
    <xdr:ext cx="534377" cy="259045"/>
    <xdr:sp macro="" textlink="">
      <xdr:nvSpPr>
        <xdr:cNvPr id="314" name="テキスト ボックス 313"/>
        <xdr:cNvSpPr txBox="1"/>
      </xdr:nvSpPr>
      <xdr:spPr>
        <a:xfrm>
          <a:off x="7594111" y="66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152491</xdr:rowOff>
    </xdr:from>
    <xdr:to>
      <xdr:col>36</xdr:col>
      <xdr:colOff>165100</xdr:colOff>
      <xdr:row>38</xdr:row>
      <xdr:rowOff>82641</xdr:rowOff>
    </xdr:to>
    <xdr:sp macro="" textlink="">
      <xdr:nvSpPr>
        <xdr:cNvPr id="315" name="楕円 314"/>
        <xdr:cNvSpPr/>
      </xdr:nvSpPr>
      <xdr:spPr>
        <a:xfrm>
          <a:off x="6921500" y="649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99168</xdr:rowOff>
    </xdr:from>
    <xdr:ext cx="534377" cy="259045"/>
    <xdr:sp macro="" textlink="">
      <xdr:nvSpPr>
        <xdr:cNvPr id="316" name="テキスト ボックス 315"/>
        <xdr:cNvSpPr txBox="1"/>
      </xdr:nvSpPr>
      <xdr:spPr>
        <a:xfrm>
          <a:off x="6705111" y="627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59804</xdr:rowOff>
    </xdr:from>
    <xdr:to>
      <xdr:col>55</xdr:col>
      <xdr:colOff>0</xdr:colOff>
      <xdr:row>55</xdr:row>
      <xdr:rowOff>101478</xdr:rowOff>
    </xdr:to>
    <xdr:cxnSp macro="">
      <xdr:nvCxnSpPr>
        <xdr:cNvPr id="345" name="直線コネクタ 344"/>
        <xdr:cNvCxnSpPr/>
      </xdr:nvCxnSpPr>
      <xdr:spPr>
        <a:xfrm flipV="1">
          <a:off x="9639300" y="8803754"/>
          <a:ext cx="838200" cy="7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xdr:rowOff>
    </xdr:from>
    <xdr:ext cx="599010" cy="259045"/>
    <xdr:sp macro="" textlink="">
      <xdr:nvSpPr>
        <xdr:cNvPr id="346" name="普通建設事業費平均値テキスト"/>
        <xdr:cNvSpPr txBox="1"/>
      </xdr:nvSpPr>
      <xdr:spPr>
        <a:xfrm>
          <a:off x="10528300" y="960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101478</xdr:rowOff>
    </xdr:from>
    <xdr:to>
      <xdr:col>50</xdr:col>
      <xdr:colOff>114300</xdr:colOff>
      <xdr:row>56</xdr:row>
      <xdr:rowOff>163855</xdr:rowOff>
    </xdr:to>
    <xdr:cxnSp macro="">
      <xdr:nvCxnSpPr>
        <xdr:cNvPr id="348" name="直線コネクタ 347"/>
        <xdr:cNvCxnSpPr/>
      </xdr:nvCxnSpPr>
      <xdr:spPr>
        <a:xfrm flipV="1">
          <a:off x="8750300" y="9531228"/>
          <a:ext cx="889000" cy="2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168875</xdr:rowOff>
    </xdr:from>
    <xdr:ext cx="599010" cy="259045"/>
    <xdr:sp macro="" textlink="">
      <xdr:nvSpPr>
        <xdr:cNvPr id="350" name="テキスト ボックス 349"/>
        <xdr:cNvSpPr txBox="1"/>
      </xdr:nvSpPr>
      <xdr:spPr>
        <a:xfrm>
          <a:off x="9339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163855</xdr:rowOff>
    </xdr:from>
    <xdr:to>
      <xdr:col>45</xdr:col>
      <xdr:colOff>177800</xdr:colOff>
      <xdr:row>57</xdr:row>
      <xdr:rowOff>46957</xdr:rowOff>
    </xdr:to>
    <xdr:cxnSp macro="">
      <xdr:nvCxnSpPr>
        <xdr:cNvPr id="351" name="直線コネクタ 350"/>
        <xdr:cNvCxnSpPr/>
      </xdr:nvCxnSpPr>
      <xdr:spPr>
        <a:xfrm flipV="1">
          <a:off x="7861300" y="9765055"/>
          <a:ext cx="8890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53" name="テキスト ボックス 352"/>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87861</xdr:rowOff>
    </xdr:from>
    <xdr:to>
      <xdr:col>41</xdr:col>
      <xdr:colOff>50800</xdr:colOff>
      <xdr:row>57</xdr:row>
      <xdr:rowOff>46957</xdr:rowOff>
    </xdr:to>
    <xdr:cxnSp macro="">
      <xdr:nvCxnSpPr>
        <xdr:cNvPr id="354" name="直線コネクタ 353"/>
        <xdr:cNvCxnSpPr/>
      </xdr:nvCxnSpPr>
      <xdr:spPr>
        <a:xfrm>
          <a:off x="6972300" y="9689061"/>
          <a:ext cx="889000" cy="13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56" name="テキスト ボックス 355"/>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8" name="テキスト ボックス 357"/>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9004</xdr:rowOff>
    </xdr:from>
    <xdr:to>
      <xdr:col>55</xdr:col>
      <xdr:colOff>50800</xdr:colOff>
      <xdr:row>51</xdr:row>
      <xdr:rowOff>110604</xdr:rowOff>
    </xdr:to>
    <xdr:sp macro="" textlink="">
      <xdr:nvSpPr>
        <xdr:cNvPr id="364" name="楕円 363"/>
        <xdr:cNvSpPr/>
      </xdr:nvSpPr>
      <xdr:spPr>
        <a:xfrm>
          <a:off x="10426700" y="87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133481</xdr:rowOff>
    </xdr:from>
    <xdr:ext cx="599010" cy="259045"/>
    <xdr:sp macro="" textlink="">
      <xdr:nvSpPr>
        <xdr:cNvPr id="365" name="普通建設事業費該当値テキスト"/>
        <xdr:cNvSpPr txBox="1"/>
      </xdr:nvSpPr>
      <xdr:spPr>
        <a:xfrm>
          <a:off x="10528300" y="87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50678</xdr:rowOff>
    </xdr:from>
    <xdr:to>
      <xdr:col>50</xdr:col>
      <xdr:colOff>165100</xdr:colOff>
      <xdr:row>55</xdr:row>
      <xdr:rowOff>152278</xdr:rowOff>
    </xdr:to>
    <xdr:sp macro="" textlink="">
      <xdr:nvSpPr>
        <xdr:cNvPr id="366" name="楕円 365"/>
        <xdr:cNvSpPr/>
      </xdr:nvSpPr>
      <xdr:spPr>
        <a:xfrm>
          <a:off x="9588500" y="94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168805</xdr:rowOff>
    </xdr:from>
    <xdr:ext cx="599010" cy="259045"/>
    <xdr:sp macro="" textlink="">
      <xdr:nvSpPr>
        <xdr:cNvPr id="367" name="テキスト ボックス 366"/>
        <xdr:cNvSpPr txBox="1"/>
      </xdr:nvSpPr>
      <xdr:spPr>
        <a:xfrm>
          <a:off x="9339795" y="925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113055</xdr:rowOff>
    </xdr:from>
    <xdr:to>
      <xdr:col>46</xdr:col>
      <xdr:colOff>38100</xdr:colOff>
      <xdr:row>57</xdr:row>
      <xdr:rowOff>43205</xdr:rowOff>
    </xdr:to>
    <xdr:sp macro="" textlink="">
      <xdr:nvSpPr>
        <xdr:cNvPr id="368" name="楕円 367"/>
        <xdr:cNvSpPr/>
      </xdr:nvSpPr>
      <xdr:spPr>
        <a:xfrm>
          <a:off x="8699500" y="97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59732</xdr:rowOff>
    </xdr:from>
    <xdr:ext cx="599010" cy="259045"/>
    <xdr:sp macro="" textlink="">
      <xdr:nvSpPr>
        <xdr:cNvPr id="369" name="テキスト ボックス 368"/>
        <xdr:cNvSpPr txBox="1"/>
      </xdr:nvSpPr>
      <xdr:spPr>
        <a:xfrm>
          <a:off x="8450795" y="948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167607</xdr:rowOff>
    </xdr:from>
    <xdr:to>
      <xdr:col>41</xdr:col>
      <xdr:colOff>101600</xdr:colOff>
      <xdr:row>57</xdr:row>
      <xdr:rowOff>97757</xdr:rowOff>
    </xdr:to>
    <xdr:sp macro="" textlink="">
      <xdr:nvSpPr>
        <xdr:cNvPr id="370" name="楕円 369"/>
        <xdr:cNvSpPr/>
      </xdr:nvSpPr>
      <xdr:spPr>
        <a:xfrm>
          <a:off x="7810500" y="97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88884</xdr:rowOff>
    </xdr:from>
    <xdr:ext cx="534377" cy="259045"/>
    <xdr:sp macro="" textlink="">
      <xdr:nvSpPr>
        <xdr:cNvPr id="371" name="テキスト ボックス 370"/>
        <xdr:cNvSpPr txBox="1"/>
      </xdr:nvSpPr>
      <xdr:spPr>
        <a:xfrm>
          <a:off x="7594111" y="98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37061</xdr:rowOff>
    </xdr:from>
    <xdr:to>
      <xdr:col>36</xdr:col>
      <xdr:colOff>165100</xdr:colOff>
      <xdr:row>56</xdr:row>
      <xdr:rowOff>138661</xdr:rowOff>
    </xdr:to>
    <xdr:sp macro="" textlink="">
      <xdr:nvSpPr>
        <xdr:cNvPr id="372" name="楕円 371"/>
        <xdr:cNvSpPr/>
      </xdr:nvSpPr>
      <xdr:spPr>
        <a:xfrm>
          <a:off x="6921500" y="96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155188</xdr:rowOff>
    </xdr:from>
    <xdr:ext cx="599010" cy="259045"/>
    <xdr:sp macro="" textlink="">
      <xdr:nvSpPr>
        <xdr:cNvPr id="373" name="テキスト ボックス 372"/>
        <xdr:cNvSpPr txBox="1"/>
      </xdr:nvSpPr>
      <xdr:spPr>
        <a:xfrm>
          <a:off x="6672795" y="941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77110</xdr:rowOff>
    </xdr:from>
    <xdr:to>
      <xdr:col>55</xdr:col>
      <xdr:colOff>0</xdr:colOff>
      <xdr:row>78</xdr:row>
      <xdr:rowOff>122365</xdr:rowOff>
    </xdr:to>
    <xdr:cxnSp macro="">
      <xdr:nvCxnSpPr>
        <xdr:cNvPr id="402" name="直線コネクタ 401"/>
        <xdr:cNvCxnSpPr/>
      </xdr:nvCxnSpPr>
      <xdr:spPr>
        <a:xfrm flipV="1">
          <a:off x="9639300" y="13450210"/>
          <a:ext cx="838200" cy="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122365</xdr:rowOff>
    </xdr:from>
    <xdr:to>
      <xdr:col>50</xdr:col>
      <xdr:colOff>114300</xdr:colOff>
      <xdr:row>78</xdr:row>
      <xdr:rowOff>143869</xdr:rowOff>
    </xdr:to>
    <xdr:cxnSp macro="">
      <xdr:nvCxnSpPr>
        <xdr:cNvPr id="405" name="直線コネクタ 404"/>
        <xdr:cNvCxnSpPr/>
      </xdr:nvCxnSpPr>
      <xdr:spPr>
        <a:xfrm flipV="1">
          <a:off x="8750300" y="13495465"/>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7" name="テキスト ボックス 406"/>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137399</xdr:rowOff>
    </xdr:from>
    <xdr:to>
      <xdr:col>45</xdr:col>
      <xdr:colOff>177800</xdr:colOff>
      <xdr:row>78</xdr:row>
      <xdr:rowOff>143869</xdr:rowOff>
    </xdr:to>
    <xdr:cxnSp macro="">
      <xdr:nvCxnSpPr>
        <xdr:cNvPr id="408" name="直線コネクタ 407"/>
        <xdr:cNvCxnSpPr/>
      </xdr:nvCxnSpPr>
      <xdr:spPr>
        <a:xfrm>
          <a:off x="7861300" y="13510499"/>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0" name="テキスト ボックス 409"/>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128042</xdr:rowOff>
    </xdr:from>
    <xdr:to>
      <xdr:col>41</xdr:col>
      <xdr:colOff>50800</xdr:colOff>
      <xdr:row>78</xdr:row>
      <xdr:rowOff>137399</xdr:rowOff>
    </xdr:to>
    <xdr:cxnSp macro="">
      <xdr:nvCxnSpPr>
        <xdr:cNvPr id="411" name="直線コネクタ 410"/>
        <xdr:cNvCxnSpPr/>
      </xdr:nvCxnSpPr>
      <xdr:spPr>
        <a:xfrm>
          <a:off x="6972300" y="13501142"/>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3" name="テキスト ボックス 412"/>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78607</xdr:rowOff>
    </xdr:from>
    <xdr:ext cx="534377" cy="259045"/>
    <xdr:sp macro="" textlink="">
      <xdr:nvSpPr>
        <xdr:cNvPr id="415" name="テキスト ボックス 414"/>
        <xdr:cNvSpPr txBox="1"/>
      </xdr:nvSpPr>
      <xdr:spPr>
        <a:xfrm>
          <a:off x="6705111" y="131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26310</xdr:rowOff>
    </xdr:from>
    <xdr:to>
      <xdr:col>55</xdr:col>
      <xdr:colOff>50800</xdr:colOff>
      <xdr:row>78</xdr:row>
      <xdr:rowOff>127910</xdr:rowOff>
    </xdr:to>
    <xdr:sp macro="" textlink="">
      <xdr:nvSpPr>
        <xdr:cNvPr id="421" name="楕円 420"/>
        <xdr:cNvSpPr/>
      </xdr:nvSpPr>
      <xdr:spPr>
        <a:xfrm>
          <a:off x="10426700" y="133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4737</xdr:rowOff>
    </xdr:from>
    <xdr:ext cx="534377" cy="259045"/>
    <xdr:sp macro="" textlink="">
      <xdr:nvSpPr>
        <xdr:cNvPr id="422" name="普通建設事業費 （ うち新規整備　）該当値テキスト"/>
        <xdr:cNvSpPr txBox="1"/>
      </xdr:nvSpPr>
      <xdr:spPr>
        <a:xfrm>
          <a:off x="10528300" y="133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71565</xdr:rowOff>
    </xdr:from>
    <xdr:to>
      <xdr:col>50</xdr:col>
      <xdr:colOff>165100</xdr:colOff>
      <xdr:row>79</xdr:row>
      <xdr:rowOff>1715</xdr:rowOff>
    </xdr:to>
    <xdr:sp macro="" textlink="">
      <xdr:nvSpPr>
        <xdr:cNvPr id="423" name="楕円 422"/>
        <xdr:cNvSpPr/>
      </xdr:nvSpPr>
      <xdr:spPr>
        <a:xfrm>
          <a:off x="9588500" y="134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164292</xdr:rowOff>
    </xdr:from>
    <xdr:ext cx="534377" cy="259045"/>
    <xdr:sp macro="" textlink="">
      <xdr:nvSpPr>
        <xdr:cNvPr id="424" name="テキスト ボックス 423"/>
        <xdr:cNvSpPr txBox="1"/>
      </xdr:nvSpPr>
      <xdr:spPr>
        <a:xfrm>
          <a:off x="9372111" y="135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93069</xdr:rowOff>
    </xdr:from>
    <xdr:to>
      <xdr:col>46</xdr:col>
      <xdr:colOff>38100</xdr:colOff>
      <xdr:row>79</xdr:row>
      <xdr:rowOff>23219</xdr:rowOff>
    </xdr:to>
    <xdr:sp macro="" textlink="">
      <xdr:nvSpPr>
        <xdr:cNvPr id="425" name="楕円 424"/>
        <xdr:cNvSpPr/>
      </xdr:nvSpPr>
      <xdr:spPr>
        <a:xfrm>
          <a:off x="8699500" y="1346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14346</xdr:rowOff>
    </xdr:from>
    <xdr:ext cx="469744" cy="259045"/>
    <xdr:sp macro="" textlink="">
      <xdr:nvSpPr>
        <xdr:cNvPr id="426" name="テキスト ボックス 425"/>
        <xdr:cNvSpPr txBox="1"/>
      </xdr:nvSpPr>
      <xdr:spPr>
        <a:xfrm>
          <a:off x="8515428" y="1355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86599</xdr:rowOff>
    </xdr:from>
    <xdr:to>
      <xdr:col>41</xdr:col>
      <xdr:colOff>101600</xdr:colOff>
      <xdr:row>79</xdr:row>
      <xdr:rowOff>16749</xdr:rowOff>
    </xdr:to>
    <xdr:sp macro="" textlink="">
      <xdr:nvSpPr>
        <xdr:cNvPr id="427" name="楕円 426"/>
        <xdr:cNvSpPr/>
      </xdr:nvSpPr>
      <xdr:spPr>
        <a:xfrm>
          <a:off x="7810500" y="134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7876</xdr:rowOff>
    </xdr:from>
    <xdr:ext cx="534377" cy="259045"/>
    <xdr:sp macro="" textlink="">
      <xdr:nvSpPr>
        <xdr:cNvPr id="428" name="テキスト ボックス 427"/>
        <xdr:cNvSpPr txBox="1"/>
      </xdr:nvSpPr>
      <xdr:spPr>
        <a:xfrm>
          <a:off x="7594111" y="135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77242</xdr:rowOff>
    </xdr:from>
    <xdr:to>
      <xdr:col>36</xdr:col>
      <xdr:colOff>165100</xdr:colOff>
      <xdr:row>79</xdr:row>
      <xdr:rowOff>7392</xdr:rowOff>
    </xdr:to>
    <xdr:sp macro="" textlink="">
      <xdr:nvSpPr>
        <xdr:cNvPr id="429" name="楕円 428"/>
        <xdr:cNvSpPr/>
      </xdr:nvSpPr>
      <xdr:spPr>
        <a:xfrm>
          <a:off x="6921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169969</xdr:rowOff>
    </xdr:from>
    <xdr:ext cx="534377" cy="259045"/>
    <xdr:sp macro="" textlink="">
      <xdr:nvSpPr>
        <xdr:cNvPr id="430" name="テキスト ボックス 429"/>
        <xdr:cNvSpPr txBox="1"/>
      </xdr:nvSpPr>
      <xdr:spPr>
        <a:xfrm>
          <a:off x="6705111" y="135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4623</xdr:rowOff>
    </xdr:from>
    <xdr:to>
      <xdr:col>54</xdr:col>
      <xdr:colOff>189865</xdr:colOff>
      <xdr:row>99</xdr:row>
      <xdr:rowOff>122225</xdr:rowOff>
    </xdr:to>
    <xdr:cxnSp macro="">
      <xdr:nvCxnSpPr>
        <xdr:cNvPr id="455" name="直線コネクタ 454"/>
        <xdr:cNvCxnSpPr/>
      </xdr:nvCxnSpPr>
      <xdr:spPr>
        <a:xfrm flipV="1">
          <a:off x="10475595" y="15435123"/>
          <a:ext cx="1270" cy="1660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126052</xdr:rowOff>
    </xdr:from>
    <xdr:ext cx="534377" cy="259045"/>
    <xdr:sp macro="" textlink="">
      <xdr:nvSpPr>
        <xdr:cNvPr id="456" name="普通建設事業費 （ うち更新整備　）最小値テキスト"/>
        <xdr:cNvSpPr txBox="1"/>
      </xdr:nvSpPr>
      <xdr:spPr>
        <a:xfrm>
          <a:off x="10528300" y="170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122225</xdr:rowOff>
    </xdr:from>
    <xdr:to>
      <xdr:col>55</xdr:col>
      <xdr:colOff>88900</xdr:colOff>
      <xdr:row>99</xdr:row>
      <xdr:rowOff>122225</xdr:rowOff>
    </xdr:to>
    <xdr:cxnSp macro="">
      <xdr:nvCxnSpPr>
        <xdr:cNvPr id="457" name="直線コネクタ 456"/>
        <xdr:cNvCxnSpPr/>
      </xdr:nvCxnSpPr>
      <xdr:spPr>
        <a:xfrm>
          <a:off x="10388600" y="1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122750</xdr:rowOff>
    </xdr:from>
    <xdr:ext cx="599010" cy="259045"/>
    <xdr:sp macro="" textlink="">
      <xdr:nvSpPr>
        <xdr:cNvPr id="458" name="普通建設事業費 （ うち更新整備　）最大値テキスト"/>
        <xdr:cNvSpPr txBox="1"/>
      </xdr:nvSpPr>
      <xdr:spPr>
        <a:xfrm>
          <a:off x="10528300" y="152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4623</xdr:rowOff>
    </xdr:from>
    <xdr:to>
      <xdr:col>55</xdr:col>
      <xdr:colOff>88900</xdr:colOff>
      <xdr:row>90</xdr:row>
      <xdr:rowOff>4623</xdr:rowOff>
    </xdr:to>
    <xdr:cxnSp macro="">
      <xdr:nvCxnSpPr>
        <xdr:cNvPr id="459" name="直線コネクタ 458"/>
        <xdr:cNvCxnSpPr/>
      </xdr:nvCxnSpPr>
      <xdr:spPr>
        <a:xfrm>
          <a:off x="10388600" y="1543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64097</xdr:rowOff>
    </xdr:from>
    <xdr:to>
      <xdr:col>55</xdr:col>
      <xdr:colOff>0</xdr:colOff>
      <xdr:row>94</xdr:row>
      <xdr:rowOff>10618</xdr:rowOff>
    </xdr:to>
    <xdr:cxnSp macro="">
      <xdr:nvCxnSpPr>
        <xdr:cNvPr id="460" name="直線コネクタ 459"/>
        <xdr:cNvCxnSpPr/>
      </xdr:nvCxnSpPr>
      <xdr:spPr>
        <a:xfrm>
          <a:off x="9639300" y="15837497"/>
          <a:ext cx="838200" cy="2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35501</xdr:rowOff>
    </xdr:from>
    <xdr:ext cx="534377" cy="259045"/>
    <xdr:sp macro="" textlink="">
      <xdr:nvSpPr>
        <xdr:cNvPr id="461" name="普通建設事業費 （ うち更新整備　）平均値テキスト"/>
        <xdr:cNvSpPr txBox="1"/>
      </xdr:nvSpPr>
      <xdr:spPr>
        <a:xfrm>
          <a:off x="10528300" y="1649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57074</xdr:rowOff>
    </xdr:from>
    <xdr:to>
      <xdr:col>55</xdr:col>
      <xdr:colOff>50800</xdr:colOff>
      <xdr:row>96</xdr:row>
      <xdr:rowOff>158674</xdr:rowOff>
    </xdr:to>
    <xdr:sp macro="" textlink="">
      <xdr:nvSpPr>
        <xdr:cNvPr id="462" name="フローチャート: 判断 461"/>
        <xdr:cNvSpPr/>
      </xdr:nvSpPr>
      <xdr:spPr>
        <a:xfrm>
          <a:off x="10426700" y="165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64097</xdr:rowOff>
    </xdr:from>
    <xdr:to>
      <xdr:col>50</xdr:col>
      <xdr:colOff>114300</xdr:colOff>
      <xdr:row>98</xdr:row>
      <xdr:rowOff>59601</xdr:rowOff>
    </xdr:to>
    <xdr:cxnSp macro="">
      <xdr:nvCxnSpPr>
        <xdr:cNvPr id="463" name="直線コネクタ 462"/>
        <xdr:cNvCxnSpPr/>
      </xdr:nvCxnSpPr>
      <xdr:spPr>
        <a:xfrm flipV="1">
          <a:off x="8750300" y="15837497"/>
          <a:ext cx="889000" cy="10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16002</xdr:rowOff>
    </xdr:from>
    <xdr:to>
      <xdr:col>50</xdr:col>
      <xdr:colOff>165100</xdr:colOff>
      <xdr:row>97</xdr:row>
      <xdr:rowOff>117602</xdr:rowOff>
    </xdr:to>
    <xdr:sp macro="" textlink="">
      <xdr:nvSpPr>
        <xdr:cNvPr id="464" name="フローチャート: 判断 463"/>
        <xdr:cNvSpPr/>
      </xdr:nvSpPr>
      <xdr:spPr>
        <a:xfrm>
          <a:off x="9588500" y="166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108729</xdr:rowOff>
    </xdr:from>
    <xdr:ext cx="534377" cy="259045"/>
    <xdr:sp macro="" textlink="">
      <xdr:nvSpPr>
        <xdr:cNvPr id="465" name="テキスト ボックス 464"/>
        <xdr:cNvSpPr txBox="1"/>
      </xdr:nvSpPr>
      <xdr:spPr>
        <a:xfrm>
          <a:off x="9372111"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23470</xdr:rowOff>
    </xdr:from>
    <xdr:to>
      <xdr:col>45</xdr:col>
      <xdr:colOff>177800</xdr:colOff>
      <xdr:row>98</xdr:row>
      <xdr:rowOff>59601</xdr:rowOff>
    </xdr:to>
    <xdr:cxnSp macro="">
      <xdr:nvCxnSpPr>
        <xdr:cNvPr id="466" name="直線コネクタ 465"/>
        <xdr:cNvCxnSpPr/>
      </xdr:nvCxnSpPr>
      <xdr:spPr>
        <a:xfrm>
          <a:off x="7861300" y="16654120"/>
          <a:ext cx="889000" cy="20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12624</xdr:rowOff>
    </xdr:from>
    <xdr:to>
      <xdr:col>46</xdr:col>
      <xdr:colOff>38100</xdr:colOff>
      <xdr:row>97</xdr:row>
      <xdr:rowOff>114224</xdr:rowOff>
    </xdr:to>
    <xdr:sp macro="" textlink="">
      <xdr:nvSpPr>
        <xdr:cNvPr id="467" name="フローチャート: 判断 466"/>
        <xdr:cNvSpPr/>
      </xdr:nvSpPr>
      <xdr:spPr>
        <a:xfrm>
          <a:off x="8699500" y="1664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130751</xdr:rowOff>
    </xdr:from>
    <xdr:ext cx="534377" cy="259045"/>
    <xdr:sp macro="" textlink="">
      <xdr:nvSpPr>
        <xdr:cNvPr id="468" name="テキスト ボックス 467"/>
        <xdr:cNvSpPr txBox="1"/>
      </xdr:nvSpPr>
      <xdr:spPr>
        <a:xfrm>
          <a:off x="8483111" y="164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125006</xdr:rowOff>
    </xdr:from>
    <xdr:to>
      <xdr:col>41</xdr:col>
      <xdr:colOff>50800</xdr:colOff>
      <xdr:row>97</xdr:row>
      <xdr:rowOff>23470</xdr:rowOff>
    </xdr:to>
    <xdr:cxnSp macro="">
      <xdr:nvCxnSpPr>
        <xdr:cNvPr id="469" name="直線コネクタ 468"/>
        <xdr:cNvCxnSpPr/>
      </xdr:nvCxnSpPr>
      <xdr:spPr>
        <a:xfrm>
          <a:off x="6972300" y="16241306"/>
          <a:ext cx="889000" cy="4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166878</xdr:rowOff>
    </xdr:from>
    <xdr:to>
      <xdr:col>41</xdr:col>
      <xdr:colOff>101600</xdr:colOff>
      <xdr:row>97</xdr:row>
      <xdr:rowOff>97028</xdr:rowOff>
    </xdr:to>
    <xdr:sp macro="" textlink="">
      <xdr:nvSpPr>
        <xdr:cNvPr id="470" name="フローチャート: 判断 469"/>
        <xdr:cNvSpPr/>
      </xdr:nvSpPr>
      <xdr:spPr>
        <a:xfrm>
          <a:off x="7810500" y="1662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88155</xdr:rowOff>
    </xdr:from>
    <xdr:ext cx="534377" cy="259045"/>
    <xdr:sp macro="" textlink="">
      <xdr:nvSpPr>
        <xdr:cNvPr id="471" name="テキスト ボックス 470"/>
        <xdr:cNvSpPr txBox="1"/>
      </xdr:nvSpPr>
      <xdr:spPr>
        <a:xfrm>
          <a:off x="7594111" y="167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74409</xdr:rowOff>
    </xdr:from>
    <xdr:to>
      <xdr:col>36</xdr:col>
      <xdr:colOff>165100</xdr:colOff>
      <xdr:row>98</xdr:row>
      <xdr:rowOff>4559</xdr:rowOff>
    </xdr:to>
    <xdr:sp macro="" textlink="">
      <xdr:nvSpPr>
        <xdr:cNvPr id="472" name="フローチャート: 判断 471"/>
        <xdr:cNvSpPr/>
      </xdr:nvSpPr>
      <xdr:spPr>
        <a:xfrm>
          <a:off x="6921500" y="167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167136</xdr:rowOff>
    </xdr:from>
    <xdr:ext cx="534377" cy="259045"/>
    <xdr:sp macro="" textlink="">
      <xdr:nvSpPr>
        <xdr:cNvPr id="473" name="テキスト ボックス 472"/>
        <xdr:cNvSpPr txBox="1"/>
      </xdr:nvSpPr>
      <xdr:spPr>
        <a:xfrm>
          <a:off x="6705111" y="167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131268</xdr:rowOff>
    </xdr:from>
    <xdr:to>
      <xdr:col>55</xdr:col>
      <xdr:colOff>50800</xdr:colOff>
      <xdr:row>94</xdr:row>
      <xdr:rowOff>61418</xdr:rowOff>
    </xdr:to>
    <xdr:sp macro="" textlink="">
      <xdr:nvSpPr>
        <xdr:cNvPr id="479" name="楕円 478"/>
        <xdr:cNvSpPr/>
      </xdr:nvSpPr>
      <xdr:spPr>
        <a:xfrm>
          <a:off x="10426700" y="160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154145</xdr:rowOff>
    </xdr:from>
    <xdr:ext cx="599010" cy="259045"/>
    <xdr:sp macro="" textlink="">
      <xdr:nvSpPr>
        <xdr:cNvPr id="480" name="普通建設事業費 （ うち更新整備　）該当値テキスト"/>
        <xdr:cNvSpPr txBox="1"/>
      </xdr:nvSpPr>
      <xdr:spPr>
        <a:xfrm>
          <a:off x="10528300" y="1592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13297</xdr:rowOff>
    </xdr:from>
    <xdr:to>
      <xdr:col>50</xdr:col>
      <xdr:colOff>165100</xdr:colOff>
      <xdr:row>92</xdr:row>
      <xdr:rowOff>114897</xdr:rowOff>
    </xdr:to>
    <xdr:sp macro="" textlink="">
      <xdr:nvSpPr>
        <xdr:cNvPr id="481" name="楕円 480"/>
        <xdr:cNvSpPr/>
      </xdr:nvSpPr>
      <xdr:spPr>
        <a:xfrm>
          <a:off x="9588500" y="157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131424</xdr:rowOff>
    </xdr:from>
    <xdr:ext cx="599010" cy="259045"/>
    <xdr:sp macro="" textlink="">
      <xdr:nvSpPr>
        <xdr:cNvPr id="482" name="テキスト ボックス 481"/>
        <xdr:cNvSpPr txBox="1"/>
      </xdr:nvSpPr>
      <xdr:spPr>
        <a:xfrm>
          <a:off x="9339795" y="1556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8801</xdr:rowOff>
    </xdr:from>
    <xdr:to>
      <xdr:col>46</xdr:col>
      <xdr:colOff>38100</xdr:colOff>
      <xdr:row>98</xdr:row>
      <xdr:rowOff>110401</xdr:rowOff>
    </xdr:to>
    <xdr:sp macro="" textlink="">
      <xdr:nvSpPr>
        <xdr:cNvPr id="483" name="楕円 482"/>
        <xdr:cNvSpPr/>
      </xdr:nvSpPr>
      <xdr:spPr>
        <a:xfrm>
          <a:off x="8699500" y="16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101528</xdr:rowOff>
    </xdr:from>
    <xdr:ext cx="534377" cy="259045"/>
    <xdr:sp macro="" textlink="">
      <xdr:nvSpPr>
        <xdr:cNvPr id="484" name="テキスト ボックス 483"/>
        <xdr:cNvSpPr txBox="1"/>
      </xdr:nvSpPr>
      <xdr:spPr>
        <a:xfrm>
          <a:off x="8483111" y="169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144120</xdr:rowOff>
    </xdr:from>
    <xdr:to>
      <xdr:col>41</xdr:col>
      <xdr:colOff>101600</xdr:colOff>
      <xdr:row>97</xdr:row>
      <xdr:rowOff>74270</xdr:rowOff>
    </xdr:to>
    <xdr:sp macro="" textlink="">
      <xdr:nvSpPr>
        <xdr:cNvPr id="485" name="楕円 484"/>
        <xdr:cNvSpPr/>
      </xdr:nvSpPr>
      <xdr:spPr>
        <a:xfrm>
          <a:off x="7810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90797</xdr:rowOff>
    </xdr:from>
    <xdr:ext cx="534377" cy="259045"/>
    <xdr:sp macro="" textlink="">
      <xdr:nvSpPr>
        <xdr:cNvPr id="486" name="テキスト ボックス 485"/>
        <xdr:cNvSpPr txBox="1"/>
      </xdr:nvSpPr>
      <xdr:spPr>
        <a:xfrm>
          <a:off x="7594111" y="163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74206</xdr:rowOff>
    </xdr:from>
    <xdr:to>
      <xdr:col>36</xdr:col>
      <xdr:colOff>165100</xdr:colOff>
      <xdr:row>95</xdr:row>
      <xdr:rowOff>4356</xdr:rowOff>
    </xdr:to>
    <xdr:sp macro="" textlink="">
      <xdr:nvSpPr>
        <xdr:cNvPr id="487" name="楕円 486"/>
        <xdr:cNvSpPr/>
      </xdr:nvSpPr>
      <xdr:spPr>
        <a:xfrm>
          <a:off x="6921500" y="161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20883</xdr:rowOff>
    </xdr:from>
    <xdr:ext cx="534377" cy="259045"/>
    <xdr:sp macro="" textlink="">
      <xdr:nvSpPr>
        <xdr:cNvPr id="488" name="テキスト ボックス 487"/>
        <xdr:cNvSpPr txBox="1"/>
      </xdr:nvSpPr>
      <xdr:spPr>
        <a:xfrm>
          <a:off x="6705111" y="159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0" name="直線コネクタ 509"/>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3" name="災害復旧事業費最大値テキスト"/>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4" name="直線コネクタ 513"/>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109342</xdr:rowOff>
    </xdr:from>
    <xdr:to>
      <xdr:col>85</xdr:col>
      <xdr:colOff>127000</xdr:colOff>
      <xdr:row>38</xdr:row>
      <xdr:rowOff>112954</xdr:rowOff>
    </xdr:to>
    <xdr:cxnSp macro="">
      <xdr:nvCxnSpPr>
        <xdr:cNvPr id="515" name="直線コネクタ 514"/>
        <xdr:cNvCxnSpPr/>
      </xdr:nvCxnSpPr>
      <xdr:spPr>
        <a:xfrm>
          <a:off x="15481300" y="6624442"/>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6" name="災害復旧事業費平均値テキスト"/>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7" name="フローチャート: 判断 516"/>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101616</xdr:rowOff>
    </xdr:from>
    <xdr:to>
      <xdr:col>81</xdr:col>
      <xdr:colOff>50800</xdr:colOff>
      <xdr:row>38</xdr:row>
      <xdr:rowOff>109342</xdr:rowOff>
    </xdr:to>
    <xdr:cxnSp macro="">
      <xdr:nvCxnSpPr>
        <xdr:cNvPr id="518" name="直線コネクタ 517"/>
        <xdr:cNvCxnSpPr/>
      </xdr:nvCxnSpPr>
      <xdr:spPr>
        <a:xfrm>
          <a:off x="14592300" y="6616716"/>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19" name="フローチャート: 判断 518"/>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0" name="テキスト ボックス 519"/>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101616</xdr:rowOff>
    </xdr:from>
    <xdr:to>
      <xdr:col>76</xdr:col>
      <xdr:colOff>114300</xdr:colOff>
      <xdr:row>38</xdr:row>
      <xdr:rowOff>120086</xdr:rowOff>
    </xdr:to>
    <xdr:cxnSp macro="">
      <xdr:nvCxnSpPr>
        <xdr:cNvPr id="521" name="直線コネクタ 520"/>
        <xdr:cNvCxnSpPr/>
      </xdr:nvCxnSpPr>
      <xdr:spPr>
        <a:xfrm flipV="1">
          <a:off x="13703300" y="6616716"/>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2" name="フローチャート: 判断 521"/>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3" name="テキスト ボックス 522"/>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15067</xdr:rowOff>
    </xdr:from>
    <xdr:to>
      <xdr:col>71</xdr:col>
      <xdr:colOff>177800</xdr:colOff>
      <xdr:row>38</xdr:row>
      <xdr:rowOff>120086</xdr:rowOff>
    </xdr:to>
    <xdr:cxnSp macro="">
      <xdr:nvCxnSpPr>
        <xdr:cNvPr id="524" name="直線コネクタ 523"/>
        <xdr:cNvCxnSpPr/>
      </xdr:nvCxnSpPr>
      <xdr:spPr>
        <a:xfrm>
          <a:off x="12814300" y="6530167"/>
          <a:ext cx="889000" cy="10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5" name="フローチャート: 判断 524"/>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6" name="テキスト ボックス 525"/>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7" name="フローチャート: 判断 526"/>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28" name="テキスト ボックス 527"/>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62154</xdr:rowOff>
    </xdr:from>
    <xdr:to>
      <xdr:col>85</xdr:col>
      <xdr:colOff>177800</xdr:colOff>
      <xdr:row>38</xdr:row>
      <xdr:rowOff>163754</xdr:rowOff>
    </xdr:to>
    <xdr:sp macro="" textlink="">
      <xdr:nvSpPr>
        <xdr:cNvPr id="534" name="楕円 533"/>
        <xdr:cNvSpPr/>
      </xdr:nvSpPr>
      <xdr:spPr>
        <a:xfrm>
          <a:off x="162687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148531</xdr:rowOff>
    </xdr:from>
    <xdr:ext cx="378565" cy="259045"/>
    <xdr:sp macro="" textlink="">
      <xdr:nvSpPr>
        <xdr:cNvPr id="535" name="災害復旧事業費該当値テキスト"/>
        <xdr:cNvSpPr txBox="1"/>
      </xdr:nvSpPr>
      <xdr:spPr>
        <a:xfrm>
          <a:off x="16370300" y="649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58542</xdr:rowOff>
    </xdr:from>
    <xdr:to>
      <xdr:col>81</xdr:col>
      <xdr:colOff>101600</xdr:colOff>
      <xdr:row>38</xdr:row>
      <xdr:rowOff>160142</xdr:rowOff>
    </xdr:to>
    <xdr:sp macro="" textlink="">
      <xdr:nvSpPr>
        <xdr:cNvPr id="536" name="楕円 535"/>
        <xdr:cNvSpPr/>
      </xdr:nvSpPr>
      <xdr:spPr>
        <a:xfrm>
          <a:off x="15430500" y="65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151269</xdr:rowOff>
    </xdr:from>
    <xdr:ext cx="378565" cy="259045"/>
    <xdr:sp macro="" textlink="">
      <xdr:nvSpPr>
        <xdr:cNvPr id="537" name="テキスト ボックス 536"/>
        <xdr:cNvSpPr txBox="1"/>
      </xdr:nvSpPr>
      <xdr:spPr>
        <a:xfrm>
          <a:off x="15292017" y="666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50816</xdr:rowOff>
    </xdr:from>
    <xdr:to>
      <xdr:col>76</xdr:col>
      <xdr:colOff>165100</xdr:colOff>
      <xdr:row>38</xdr:row>
      <xdr:rowOff>152416</xdr:rowOff>
    </xdr:to>
    <xdr:sp macro="" textlink="">
      <xdr:nvSpPr>
        <xdr:cNvPr id="538" name="楕円 537"/>
        <xdr:cNvSpPr/>
      </xdr:nvSpPr>
      <xdr:spPr>
        <a:xfrm>
          <a:off x="14541500" y="65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143543</xdr:rowOff>
    </xdr:from>
    <xdr:ext cx="378565" cy="259045"/>
    <xdr:sp macro="" textlink="">
      <xdr:nvSpPr>
        <xdr:cNvPr id="539" name="テキスト ボックス 538"/>
        <xdr:cNvSpPr txBox="1"/>
      </xdr:nvSpPr>
      <xdr:spPr>
        <a:xfrm>
          <a:off x="14403017" y="665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69286</xdr:rowOff>
    </xdr:from>
    <xdr:to>
      <xdr:col>72</xdr:col>
      <xdr:colOff>38100</xdr:colOff>
      <xdr:row>38</xdr:row>
      <xdr:rowOff>170886</xdr:rowOff>
    </xdr:to>
    <xdr:sp macro="" textlink="">
      <xdr:nvSpPr>
        <xdr:cNvPr id="540" name="楕円 539"/>
        <xdr:cNvSpPr/>
      </xdr:nvSpPr>
      <xdr:spPr>
        <a:xfrm>
          <a:off x="13652500" y="65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162013</xdr:rowOff>
    </xdr:from>
    <xdr:ext cx="378565" cy="259045"/>
    <xdr:sp macro="" textlink="">
      <xdr:nvSpPr>
        <xdr:cNvPr id="541" name="テキスト ボックス 540"/>
        <xdr:cNvSpPr txBox="1"/>
      </xdr:nvSpPr>
      <xdr:spPr>
        <a:xfrm>
          <a:off x="13514017" y="667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135717</xdr:rowOff>
    </xdr:from>
    <xdr:to>
      <xdr:col>67</xdr:col>
      <xdr:colOff>101600</xdr:colOff>
      <xdr:row>38</xdr:row>
      <xdr:rowOff>65867</xdr:rowOff>
    </xdr:to>
    <xdr:sp macro="" textlink="">
      <xdr:nvSpPr>
        <xdr:cNvPr id="542" name="楕円 541"/>
        <xdr:cNvSpPr/>
      </xdr:nvSpPr>
      <xdr:spPr>
        <a:xfrm>
          <a:off x="12763500" y="64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56994</xdr:rowOff>
    </xdr:from>
    <xdr:ext cx="469744" cy="259045"/>
    <xdr:sp macro="" textlink="">
      <xdr:nvSpPr>
        <xdr:cNvPr id="543" name="テキスト ボックス 542"/>
        <xdr:cNvSpPr txBox="1"/>
      </xdr:nvSpPr>
      <xdr:spPr>
        <a:xfrm>
          <a:off x="12579428" y="657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19" name="直線コネクタ 618"/>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0" name="公債費最小値テキスト"/>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1" name="直線コネクタ 620"/>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2" name="公債費最大値テキスト"/>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3" name="直線コネクタ 622"/>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89212</xdr:rowOff>
    </xdr:from>
    <xdr:to>
      <xdr:col>85</xdr:col>
      <xdr:colOff>127000</xdr:colOff>
      <xdr:row>75</xdr:row>
      <xdr:rowOff>7537</xdr:rowOff>
    </xdr:to>
    <xdr:cxnSp macro="">
      <xdr:nvCxnSpPr>
        <xdr:cNvPr id="624" name="直線コネクタ 623"/>
        <xdr:cNvCxnSpPr/>
      </xdr:nvCxnSpPr>
      <xdr:spPr>
        <a:xfrm flipV="1">
          <a:off x="15481300" y="12776512"/>
          <a:ext cx="838200" cy="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5" name="公債費平均値テキスト"/>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6" name="フローチャート: 判断 625"/>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7537</xdr:rowOff>
    </xdr:from>
    <xdr:to>
      <xdr:col>81</xdr:col>
      <xdr:colOff>50800</xdr:colOff>
      <xdr:row>75</xdr:row>
      <xdr:rowOff>81815</xdr:rowOff>
    </xdr:to>
    <xdr:cxnSp macro="">
      <xdr:nvCxnSpPr>
        <xdr:cNvPr id="627" name="直線コネクタ 626"/>
        <xdr:cNvCxnSpPr/>
      </xdr:nvCxnSpPr>
      <xdr:spPr>
        <a:xfrm flipV="1">
          <a:off x="14592300" y="12866287"/>
          <a:ext cx="889000" cy="7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8" name="フローチャート: 判断 627"/>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29" name="テキスト ボックス 628"/>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81815</xdr:rowOff>
    </xdr:from>
    <xdr:to>
      <xdr:col>76</xdr:col>
      <xdr:colOff>114300</xdr:colOff>
      <xdr:row>76</xdr:row>
      <xdr:rowOff>2082</xdr:rowOff>
    </xdr:to>
    <xdr:cxnSp macro="">
      <xdr:nvCxnSpPr>
        <xdr:cNvPr id="630" name="直線コネクタ 629"/>
        <xdr:cNvCxnSpPr/>
      </xdr:nvCxnSpPr>
      <xdr:spPr>
        <a:xfrm flipV="1">
          <a:off x="13703300" y="12940565"/>
          <a:ext cx="8890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1" name="フローチャート: 判断 630"/>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2" name="テキスト ボックス 631"/>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2082</xdr:rowOff>
    </xdr:from>
    <xdr:to>
      <xdr:col>71</xdr:col>
      <xdr:colOff>177800</xdr:colOff>
      <xdr:row>76</xdr:row>
      <xdr:rowOff>49696</xdr:rowOff>
    </xdr:to>
    <xdr:cxnSp macro="">
      <xdr:nvCxnSpPr>
        <xdr:cNvPr id="633" name="直線コネクタ 632"/>
        <xdr:cNvCxnSpPr/>
      </xdr:nvCxnSpPr>
      <xdr:spPr>
        <a:xfrm flipV="1">
          <a:off x="12814300" y="13032282"/>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4" name="フローチャート: 判断 633"/>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72324</xdr:rowOff>
    </xdr:from>
    <xdr:ext cx="534377" cy="259045"/>
    <xdr:sp macro="" textlink="">
      <xdr:nvSpPr>
        <xdr:cNvPr id="635" name="テキスト ボックス 634"/>
        <xdr:cNvSpPr txBox="1"/>
      </xdr:nvSpPr>
      <xdr:spPr>
        <a:xfrm>
          <a:off x="13436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6" name="フローチャート: 判断 635"/>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84383</xdr:rowOff>
    </xdr:from>
    <xdr:ext cx="534377" cy="259045"/>
    <xdr:sp macro="" textlink="">
      <xdr:nvSpPr>
        <xdr:cNvPr id="637" name="テキスト ボックス 636"/>
        <xdr:cNvSpPr txBox="1"/>
      </xdr:nvSpPr>
      <xdr:spPr>
        <a:xfrm>
          <a:off x="12547111" y="127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38412</xdr:rowOff>
    </xdr:from>
    <xdr:to>
      <xdr:col>85</xdr:col>
      <xdr:colOff>177800</xdr:colOff>
      <xdr:row>74</xdr:row>
      <xdr:rowOff>140012</xdr:rowOff>
    </xdr:to>
    <xdr:sp macro="" textlink="">
      <xdr:nvSpPr>
        <xdr:cNvPr id="643" name="楕円 642"/>
        <xdr:cNvSpPr/>
      </xdr:nvSpPr>
      <xdr:spPr>
        <a:xfrm>
          <a:off x="16268700" y="127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61289</xdr:rowOff>
    </xdr:from>
    <xdr:ext cx="534377" cy="259045"/>
    <xdr:sp macro="" textlink="">
      <xdr:nvSpPr>
        <xdr:cNvPr id="644" name="公債費該当値テキスト"/>
        <xdr:cNvSpPr txBox="1"/>
      </xdr:nvSpPr>
      <xdr:spPr>
        <a:xfrm>
          <a:off x="16370300" y="1257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128187</xdr:rowOff>
    </xdr:from>
    <xdr:to>
      <xdr:col>81</xdr:col>
      <xdr:colOff>101600</xdr:colOff>
      <xdr:row>75</xdr:row>
      <xdr:rowOff>58337</xdr:rowOff>
    </xdr:to>
    <xdr:sp macro="" textlink="">
      <xdr:nvSpPr>
        <xdr:cNvPr id="645" name="楕円 644"/>
        <xdr:cNvSpPr/>
      </xdr:nvSpPr>
      <xdr:spPr>
        <a:xfrm>
          <a:off x="15430500" y="128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74864</xdr:rowOff>
    </xdr:from>
    <xdr:ext cx="534377" cy="259045"/>
    <xdr:sp macro="" textlink="">
      <xdr:nvSpPr>
        <xdr:cNvPr id="646" name="テキスト ボックス 645"/>
        <xdr:cNvSpPr txBox="1"/>
      </xdr:nvSpPr>
      <xdr:spPr>
        <a:xfrm>
          <a:off x="15214111" y="1259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31015</xdr:rowOff>
    </xdr:from>
    <xdr:to>
      <xdr:col>76</xdr:col>
      <xdr:colOff>165100</xdr:colOff>
      <xdr:row>75</xdr:row>
      <xdr:rowOff>132615</xdr:rowOff>
    </xdr:to>
    <xdr:sp macro="" textlink="">
      <xdr:nvSpPr>
        <xdr:cNvPr id="647" name="楕円 646"/>
        <xdr:cNvSpPr/>
      </xdr:nvSpPr>
      <xdr:spPr>
        <a:xfrm>
          <a:off x="14541500" y="1288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149142</xdr:rowOff>
    </xdr:from>
    <xdr:ext cx="534377" cy="259045"/>
    <xdr:sp macro="" textlink="">
      <xdr:nvSpPr>
        <xdr:cNvPr id="648" name="テキスト ボックス 647"/>
        <xdr:cNvSpPr txBox="1"/>
      </xdr:nvSpPr>
      <xdr:spPr>
        <a:xfrm>
          <a:off x="14325111" y="1266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122733</xdr:rowOff>
    </xdr:from>
    <xdr:to>
      <xdr:col>72</xdr:col>
      <xdr:colOff>38100</xdr:colOff>
      <xdr:row>76</xdr:row>
      <xdr:rowOff>52884</xdr:rowOff>
    </xdr:to>
    <xdr:sp macro="" textlink="">
      <xdr:nvSpPr>
        <xdr:cNvPr id="649" name="楕円 648"/>
        <xdr:cNvSpPr/>
      </xdr:nvSpPr>
      <xdr:spPr>
        <a:xfrm>
          <a:off x="13652500" y="12981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69410</xdr:rowOff>
    </xdr:from>
    <xdr:ext cx="534377" cy="259045"/>
    <xdr:sp macro="" textlink="">
      <xdr:nvSpPr>
        <xdr:cNvPr id="650" name="テキスト ボックス 649"/>
        <xdr:cNvSpPr txBox="1"/>
      </xdr:nvSpPr>
      <xdr:spPr>
        <a:xfrm>
          <a:off x="13436111" y="127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170346</xdr:rowOff>
    </xdr:from>
    <xdr:to>
      <xdr:col>67</xdr:col>
      <xdr:colOff>101600</xdr:colOff>
      <xdr:row>76</xdr:row>
      <xdr:rowOff>100496</xdr:rowOff>
    </xdr:to>
    <xdr:sp macro="" textlink="">
      <xdr:nvSpPr>
        <xdr:cNvPr id="651" name="楕円 650"/>
        <xdr:cNvSpPr/>
      </xdr:nvSpPr>
      <xdr:spPr>
        <a:xfrm>
          <a:off x="12763500" y="130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91623</xdr:rowOff>
    </xdr:from>
    <xdr:ext cx="534377" cy="259045"/>
    <xdr:sp macro="" textlink="">
      <xdr:nvSpPr>
        <xdr:cNvPr id="652" name="テキスト ボックス 651"/>
        <xdr:cNvSpPr txBox="1"/>
      </xdr:nvSpPr>
      <xdr:spPr>
        <a:xfrm>
          <a:off x="12547111" y="131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170804</xdr:rowOff>
    </xdr:from>
    <xdr:to>
      <xdr:col>85</xdr:col>
      <xdr:colOff>126364</xdr:colOff>
      <xdr:row>98</xdr:row>
      <xdr:rowOff>97679</xdr:rowOff>
    </xdr:to>
    <xdr:cxnSp macro="">
      <xdr:nvCxnSpPr>
        <xdr:cNvPr id="674" name="直線コネクタ 673"/>
        <xdr:cNvCxnSpPr/>
      </xdr:nvCxnSpPr>
      <xdr:spPr>
        <a:xfrm flipV="1">
          <a:off x="16317595" y="16287104"/>
          <a:ext cx="1269" cy="61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101506</xdr:rowOff>
    </xdr:from>
    <xdr:ext cx="469744" cy="259045"/>
    <xdr:sp macro="" textlink="">
      <xdr:nvSpPr>
        <xdr:cNvPr id="675" name="積立金最小値テキスト"/>
        <xdr:cNvSpPr txBox="1"/>
      </xdr:nvSpPr>
      <xdr:spPr>
        <a:xfrm>
          <a:off x="16370300" y="1690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97679</xdr:rowOff>
    </xdr:from>
    <xdr:to>
      <xdr:col>86</xdr:col>
      <xdr:colOff>25400</xdr:colOff>
      <xdr:row>98</xdr:row>
      <xdr:rowOff>97679</xdr:rowOff>
    </xdr:to>
    <xdr:cxnSp macro="">
      <xdr:nvCxnSpPr>
        <xdr:cNvPr id="676" name="直線コネクタ 675"/>
        <xdr:cNvCxnSpPr/>
      </xdr:nvCxnSpPr>
      <xdr:spPr>
        <a:xfrm>
          <a:off x="16230600" y="1689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117481</xdr:rowOff>
    </xdr:from>
    <xdr:ext cx="599010" cy="259045"/>
    <xdr:sp macro="" textlink="">
      <xdr:nvSpPr>
        <xdr:cNvPr id="677" name="積立金最大値テキスト"/>
        <xdr:cNvSpPr txBox="1"/>
      </xdr:nvSpPr>
      <xdr:spPr>
        <a:xfrm>
          <a:off x="16370300" y="1606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170804</xdr:rowOff>
    </xdr:from>
    <xdr:to>
      <xdr:col>86</xdr:col>
      <xdr:colOff>25400</xdr:colOff>
      <xdr:row>94</xdr:row>
      <xdr:rowOff>170804</xdr:rowOff>
    </xdr:to>
    <xdr:cxnSp macro="">
      <xdr:nvCxnSpPr>
        <xdr:cNvPr id="678" name="直線コネクタ 677"/>
        <xdr:cNvCxnSpPr/>
      </xdr:nvCxnSpPr>
      <xdr:spPr>
        <a:xfrm>
          <a:off x="16230600" y="1628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121338</xdr:rowOff>
    </xdr:from>
    <xdr:to>
      <xdr:col>85</xdr:col>
      <xdr:colOff>127000</xdr:colOff>
      <xdr:row>94</xdr:row>
      <xdr:rowOff>170804</xdr:rowOff>
    </xdr:to>
    <xdr:cxnSp macro="">
      <xdr:nvCxnSpPr>
        <xdr:cNvPr id="679" name="直線コネクタ 678"/>
        <xdr:cNvCxnSpPr/>
      </xdr:nvCxnSpPr>
      <xdr:spPr>
        <a:xfrm>
          <a:off x="15481300" y="16237638"/>
          <a:ext cx="8382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43910</xdr:rowOff>
    </xdr:from>
    <xdr:ext cx="534377" cy="259045"/>
    <xdr:sp macro="" textlink="">
      <xdr:nvSpPr>
        <xdr:cNvPr id="680" name="積立金平均値テキスト"/>
        <xdr:cNvSpPr txBox="1"/>
      </xdr:nvSpPr>
      <xdr:spPr>
        <a:xfrm>
          <a:off x="16370300" y="16674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65483</xdr:rowOff>
    </xdr:from>
    <xdr:to>
      <xdr:col>85</xdr:col>
      <xdr:colOff>177800</xdr:colOff>
      <xdr:row>97</xdr:row>
      <xdr:rowOff>167083</xdr:rowOff>
    </xdr:to>
    <xdr:sp macro="" textlink="">
      <xdr:nvSpPr>
        <xdr:cNvPr id="681" name="フローチャート: 判断 680"/>
        <xdr:cNvSpPr/>
      </xdr:nvSpPr>
      <xdr:spPr>
        <a:xfrm>
          <a:off x="16268700" y="1669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56700</xdr:rowOff>
    </xdr:from>
    <xdr:to>
      <xdr:col>81</xdr:col>
      <xdr:colOff>50800</xdr:colOff>
      <xdr:row>94</xdr:row>
      <xdr:rowOff>121338</xdr:rowOff>
    </xdr:to>
    <xdr:cxnSp macro="">
      <xdr:nvCxnSpPr>
        <xdr:cNvPr id="682" name="直線コネクタ 681"/>
        <xdr:cNvCxnSpPr/>
      </xdr:nvCxnSpPr>
      <xdr:spPr>
        <a:xfrm>
          <a:off x="14592300" y="15830100"/>
          <a:ext cx="889000" cy="40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103577</xdr:rowOff>
    </xdr:from>
    <xdr:to>
      <xdr:col>81</xdr:col>
      <xdr:colOff>101600</xdr:colOff>
      <xdr:row>98</xdr:row>
      <xdr:rowOff>33727</xdr:rowOff>
    </xdr:to>
    <xdr:sp macro="" textlink="">
      <xdr:nvSpPr>
        <xdr:cNvPr id="683" name="フローチャート: 判断 682"/>
        <xdr:cNvSpPr/>
      </xdr:nvSpPr>
      <xdr:spPr>
        <a:xfrm>
          <a:off x="15430500" y="167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24854</xdr:rowOff>
    </xdr:from>
    <xdr:ext cx="534377" cy="259045"/>
    <xdr:sp macro="" textlink="">
      <xdr:nvSpPr>
        <xdr:cNvPr id="684" name="テキスト ボックス 683"/>
        <xdr:cNvSpPr txBox="1"/>
      </xdr:nvSpPr>
      <xdr:spPr>
        <a:xfrm>
          <a:off x="15214111" y="168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56700</xdr:rowOff>
    </xdr:from>
    <xdr:to>
      <xdr:col>76</xdr:col>
      <xdr:colOff>114300</xdr:colOff>
      <xdr:row>95</xdr:row>
      <xdr:rowOff>138401</xdr:rowOff>
    </xdr:to>
    <xdr:cxnSp macro="">
      <xdr:nvCxnSpPr>
        <xdr:cNvPr id="685" name="直線コネクタ 684"/>
        <xdr:cNvCxnSpPr/>
      </xdr:nvCxnSpPr>
      <xdr:spPr>
        <a:xfrm flipV="1">
          <a:off x="13703300" y="15830100"/>
          <a:ext cx="889000" cy="59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60485</xdr:rowOff>
    </xdr:from>
    <xdr:to>
      <xdr:col>76</xdr:col>
      <xdr:colOff>165100</xdr:colOff>
      <xdr:row>97</xdr:row>
      <xdr:rowOff>162085</xdr:rowOff>
    </xdr:to>
    <xdr:sp macro="" textlink="">
      <xdr:nvSpPr>
        <xdr:cNvPr id="686" name="フローチャート: 判断 685"/>
        <xdr:cNvSpPr/>
      </xdr:nvSpPr>
      <xdr:spPr>
        <a:xfrm>
          <a:off x="14541500" y="166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153212</xdr:rowOff>
    </xdr:from>
    <xdr:ext cx="534377" cy="259045"/>
    <xdr:sp macro="" textlink="">
      <xdr:nvSpPr>
        <xdr:cNvPr id="687" name="テキスト ボックス 686"/>
        <xdr:cNvSpPr txBox="1"/>
      </xdr:nvSpPr>
      <xdr:spPr>
        <a:xfrm>
          <a:off x="14325111" y="167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138401</xdr:rowOff>
    </xdr:from>
    <xdr:to>
      <xdr:col>71</xdr:col>
      <xdr:colOff>177800</xdr:colOff>
      <xdr:row>96</xdr:row>
      <xdr:rowOff>138750</xdr:rowOff>
    </xdr:to>
    <xdr:cxnSp macro="">
      <xdr:nvCxnSpPr>
        <xdr:cNvPr id="688" name="直線コネクタ 687"/>
        <xdr:cNvCxnSpPr/>
      </xdr:nvCxnSpPr>
      <xdr:spPr>
        <a:xfrm flipV="1">
          <a:off x="12814300" y="16426151"/>
          <a:ext cx="889000" cy="1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109021</xdr:rowOff>
    </xdr:from>
    <xdr:to>
      <xdr:col>72</xdr:col>
      <xdr:colOff>38100</xdr:colOff>
      <xdr:row>98</xdr:row>
      <xdr:rowOff>39171</xdr:rowOff>
    </xdr:to>
    <xdr:sp macro="" textlink="">
      <xdr:nvSpPr>
        <xdr:cNvPr id="689" name="フローチャート: 判断 688"/>
        <xdr:cNvSpPr/>
      </xdr:nvSpPr>
      <xdr:spPr>
        <a:xfrm>
          <a:off x="13652500" y="1673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30298</xdr:rowOff>
    </xdr:from>
    <xdr:ext cx="534377" cy="259045"/>
    <xdr:sp macro="" textlink="">
      <xdr:nvSpPr>
        <xdr:cNvPr id="690" name="テキスト ボックス 689"/>
        <xdr:cNvSpPr txBox="1"/>
      </xdr:nvSpPr>
      <xdr:spPr>
        <a:xfrm>
          <a:off x="13436111" y="168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110389</xdr:rowOff>
    </xdr:from>
    <xdr:to>
      <xdr:col>67</xdr:col>
      <xdr:colOff>101600</xdr:colOff>
      <xdr:row>98</xdr:row>
      <xdr:rowOff>40539</xdr:rowOff>
    </xdr:to>
    <xdr:sp macro="" textlink="">
      <xdr:nvSpPr>
        <xdr:cNvPr id="691" name="フローチャート: 判断 690"/>
        <xdr:cNvSpPr/>
      </xdr:nvSpPr>
      <xdr:spPr>
        <a:xfrm>
          <a:off x="12763500" y="1674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31666</xdr:rowOff>
    </xdr:from>
    <xdr:ext cx="534377" cy="259045"/>
    <xdr:sp macro="" textlink="">
      <xdr:nvSpPr>
        <xdr:cNvPr id="692" name="テキスト ボックス 691"/>
        <xdr:cNvSpPr txBox="1"/>
      </xdr:nvSpPr>
      <xdr:spPr>
        <a:xfrm>
          <a:off x="12547111" y="168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120004</xdr:rowOff>
    </xdr:from>
    <xdr:to>
      <xdr:col>85</xdr:col>
      <xdr:colOff>177800</xdr:colOff>
      <xdr:row>95</xdr:row>
      <xdr:rowOff>50154</xdr:rowOff>
    </xdr:to>
    <xdr:sp macro="" textlink="">
      <xdr:nvSpPr>
        <xdr:cNvPr id="698" name="楕円 697"/>
        <xdr:cNvSpPr/>
      </xdr:nvSpPr>
      <xdr:spPr>
        <a:xfrm>
          <a:off x="16268700" y="162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73031</xdr:rowOff>
    </xdr:from>
    <xdr:ext cx="599010" cy="259045"/>
    <xdr:sp macro="" textlink="">
      <xdr:nvSpPr>
        <xdr:cNvPr id="699" name="積立金該当値テキスト"/>
        <xdr:cNvSpPr txBox="1"/>
      </xdr:nvSpPr>
      <xdr:spPr>
        <a:xfrm>
          <a:off x="16370300" y="161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70538</xdr:rowOff>
    </xdr:from>
    <xdr:to>
      <xdr:col>81</xdr:col>
      <xdr:colOff>101600</xdr:colOff>
      <xdr:row>95</xdr:row>
      <xdr:rowOff>688</xdr:rowOff>
    </xdr:to>
    <xdr:sp macro="" textlink="">
      <xdr:nvSpPr>
        <xdr:cNvPr id="700" name="楕円 699"/>
        <xdr:cNvSpPr/>
      </xdr:nvSpPr>
      <xdr:spPr>
        <a:xfrm>
          <a:off x="15430500" y="161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17215</xdr:rowOff>
    </xdr:from>
    <xdr:ext cx="599010" cy="259045"/>
    <xdr:sp macro="" textlink="">
      <xdr:nvSpPr>
        <xdr:cNvPr id="701" name="テキスト ボックス 700"/>
        <xdr:cNvSpPr txBox="1"/>
      </xdr:nvSpPr>
      <xdr:spPr>
        <a:xfrm>
          <a:off x="15181795" y="1596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5900</xdr:rowOff>
    </xdr:from>
    <xdr:to>
      <xdr:col>76</xdr:col>
      <xdr:colOff>165100</xdr:colOff>
      <xdr:row>92</xdr:row>
      <xdr:rowOff>107500</xdr:rowOff>
    </xdr:to>
    <xdr:sp macro="" textlink="">
      <xdr:nvSpPr>
        <xdr:cNvPr id="702" name="楕円 701"/>
        <xdr:cNvSpPr/>
      </xdr:nvSpPr>
      <xdr:spPr>
        <a:xfrm>
          <a:off x="14541500" y="157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124027</xdr:rowOff>
    </xdr:from>
    <xdr:ext cx="599010" cy="259045"/>
    <xdr:sp macro="" textlink="">
      <xdr:nvSpPr>
        <xdr:cNvPr id="703" name="テキスト ボックス 702"/>
        <xdr:cNvSpPr txBox="1"/>
      </xdr:nvSpPr>
      <xdr:spPr>
        <a:xfrm>
          <a:off x="14292795" y="1555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87601</xdr:rowOff>
    </xdr:from>
    <xdr:to>
      <xdr:col>72</xdr:col>
      <xdr:colOff>38100</xdr:colOff>
      <xdr:row>96</xdr:row>
      <xdr:rowOff>17751</xdr:rowOff>
    </xdr:to>
    <xdr:sp macro="" textlink="">
      <xdr:nvSpPr>
        <xdr:cNvPr id="704" name="楕円 703"/>
        <xdr:cNvSpPr/>
      </xdr:nvSpPr>
      <xdr:spPr>
        <a:xfrm>
          <a:off x="13652500" y="163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34278</xdr:rowOff>
    </xdr:from>
    <xdr:ext cx="599010" cy="259045"/>
    <xdr:sp macro="" textlink="">
      <xdr:nvSpPr>
        <xdr:cNvPr id="705" name="テキスト ボックス 704"/>
        <xdr:cNvSpPr txBox="1"/>
      </xdr:nvSpPr>
      <xdr:spPr>
        <a:xfrm>
          <a:off x="13403795" y="1615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87950</xdr:rowOff>
    </xdr:from>
    <xdr:to>
      <xdr:col>67</xdr:col>
      <xdr:colOff>101600</xdr:colOff>
      <xdr:row>97</xdr:row>
      <xdr:rowOff>18100</xdr:rowOff>
    </xdr:to>
    <xdr:sp macro="" textlink="">
      <xdr:nvSpPr>
        <xdr:cNvPr id="706" name="楕円 705"/>
        <xdr:cNvSpPr/>
      </xdr:nvSpPr>
      <xdr:spPr>
        <a:xfrm>
          <a:off x="12763500" y="165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34627</xdr:rowOff>
    </xdr:from>
    <xdr:ext cx="534377" cy="259045"/>
    <xdr:sp macro="" textlink="">
      <xdr:nvSpPr>
        <xdr:cNvPr id="707" name="テキスト ボックス 706"/>
        <xdr:cNvSpPr txBox="1"/>
      </xdr:nvSpPr>
      <xdr:spPr>
        <a:xfrm>
          <a:off x="12547111" y="163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1" name="直線コネクタ 730"/>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4" name="投資及び出資金最大値テキスト"/>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35" name="直線コネクタ 734"/>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92837</xdr:rowOff>
    </xdr:from>
    <xdr:to>
      <xdr:col>116</xdr:col>
      <xdr:colOff>63500</xdr:colOff>
      <xdr:row>32</xdr:row>
      <xdr:rowOff>114326</xdr:rowOff>
    </xdr:to>
    <xdr:cxnSp macro="">
      <xdr:nvCxnSpPr>
        <xdr:cNvPr id="736" name="直線コネクタ 735"/>
        <xdr:cNvCxnSpPr/>
      </xdr:nvCxnSpPr>
      <xdr:spPr>
        <a:xfrm flipV="1">
          <a:off x="21323300" y="5407787"/>
          <a:ext cx="8382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146804</xdr:rowOff>
    </xdr:from>
    <xdr:ext cx="469744" cy="259045"/>
    <xdr:sp macro="" textlink="">
      <xdr:nvSpPr>
        <xdr:cNvPr id="737" name="投資及び出資金平均値テキスト"/>
        <xdr:cNvSpPr txBox="1"/>
      </xdr:nvSpPr>
      <xdr:spPr>
        <a:xfrm>
          <a:off x="22212300" y="6319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38" name="フローチャート: 判断 737"/>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114326</xdr:rowOff>
    </xdr:from>
    <xdr:to>
      <xdr:col>111</xdr:col>
      <xdr:colOff>177800</xdr:colOff>
      <xdr:row>33</xdr:row>
      <xdr:rowOff>159969</xdr:rowOff>
    </xdr:to>
    <xdr:cxnSp macro="">
      <xdr:nvCxnSpPr>
        <xdr:cNvPr id="739" name="直線コネクタ 738"/>
        <xdr:cNvCxnSpPr/>
      </xdr:nvCxnSpPr>
      <xdr:spPr>
        <a:xfrm flipV="1">
          <a:off x="20434300" y="5600726"/>
          <a:ext cx="889000" cy="2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0" name="フローチャート: 判断 739"/>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78681</xdr:rowOff>
    </xdr:from>
    <xdr:ext cx="469744" cy="259045"/>
    <xdr:sp macro="" textlink="">
      <xdr:nvSpPr>
        <xdr:cNvPr id="741" name="テキスト ボックス 740"/>
        <xdr:cNvSpPr txBox="1"/>
      </xdr:nvSpPr>
      <xdr:spPr>
        <a:xfrm>
          <a:off x="21088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159969</xdr:rowOff>
    </xdr:from>
    <xdr:to>
      <xdr:col>107</xdr:col>
      <xdr:colOff>50800</xdr:colOff>
      <xdr:row>34</xdr:row>
      <xdr:rowOff>51537</xdr:rowOff>
    </xdr:to>
    <xdr:cxnSp macro="">
      <xdr:nvCxnSpPr>
        <xdr:cNvPr id="742" name="直線コネクタ 741"/>
        <xdr:cNvCxnSpPr/>
      </xdr:nvCxnSpPr>
      <xdr:spPr>
        <a:xfrm flipV="1">
          <a:off x="19545300" y="5817819"/>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3" name="フローチャート: 判断 742"/>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164406</xdr:rowOff>
    </xdr:from>
    <xdr:ext cx="469744" cy="259045"/>
    <xdr:sp macro="" textlink="">
      <xdr:nvSpPr>
        <xdr:cNvPr id="744" name="テキスト ボックス 743"/>
        <xdr:cNvSpPr txBox="1"/>
      </xdr:nvSpPr>
      <xdr:spPr>
        <a:xfrm>
          <a:off x="20199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51537</xdr:rowOff>
    </xdr:from>
    <xdr:to>
      <xdr:col>102</xdr:col>
      <xdr:colOff>114300</xdr:colOff>
      <xdr:row>36</xdr:row>
      <xdr:rowOff>29515</xdr:rowOff>
    </xdr:to>
    <xdr:cxnSp macro="">
      <xdr:nvCxnSpPr>
        <xdr:cNvPr id="745" name="直線コネクタ 744"/>
        <xdr:cNvCxnSpPr/>
      </xdr:nvCxnSpPr>
      <xdr:spPr>
        <a:xfrm flipV="1">
          <a:off x="18656300" y="5880837"/>
          <a:ext cx="889000" cy="3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46" name="フローチャート: 判断 745"/>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35018</xdr:rowOff>
    </xdr:from>
    <xdr:ext cx="469744" cy="259045"/>
    <xdr:sp macro="" textlink="">
      <xdr:nvSpPr>
        <xdr:cNvPr id="747" name="テキスト ボックス 746"/>
        <xdr:cNvSpPr txBox="1"/>
      </xdr:nvSpPr>
      <xdr:spPr>
        <a:xfrm>
          <a:off x="19310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48" name="フローチャート: 判断 747"/>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84929</xdr:rowOff>
    </xdr:from>
    <xdr:ext cx="469744" cy="259045"/>
    <xdr:sp macro="" textlink="">
      <xdr:nvSpPr>
        <xdr:cNvPr id="749" name="テキスト ボックス 748"/>
        <xdr:cNvSpPr txBox="1"/>
      </xdr:nvSpPr>
      <xdr:spPr>
        <a:xfrm>
          <a:off x="18421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42037</xdr:rowOff>
    </xdr:from>
    <xdr:to>
      <xdr:col>116</xdr:col>
      <xdr:colOff>114300</xdr:colOff>
      <xdr:row>31</xdr:row>
      <xdr:rowOff>143637</xdr:rowOff>
    </xdr:to>
    <xdr:sp macro="" textlink="">
      <xdr:nvSpPr>
        <xdr:cNvPr id="755" name="楕円 754"/>
        <xdr:cNvSpPr/>
      </xdr:nvSpPr>
      <xdr:spPr>
        <a:xfrm>
          <a:off x="221107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166514</xdr:rowOff>
    </xdr:from>
    <xdr:ext cx="534377" cy="259045"/>
    <xdr:sp macro="" textlink="">
      <xdr:nvSpPr>
        <xdr:cNvPr id="756" name="投資及び出資金該当値テキスト"/>
        <xdr:cNvSpPr txBox="1"/>
      </xdr:nvSpPr>
      <xdr:spPr>
        <a:xfrm>
          <a:off x="22212300" y="531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63526</xdr:rowOff>
    </xdr:from>
    <xdr:to>
      <xdr:col>112</xdr:col>
      <xdr:colOff>38100</xdr:colOff>
      <xdr:row>32</xdr:row>
      <xdr:rowOff>165126</xdr:rowOff>
    </xdr:to>
    <xdr:sp macro="" textlink="">
      <xdr:nvSpPr>
        <xdr:cNvPr id="757" name="楕円 756"/>
        <xdr:cNvSpPr/>
      </xdr:nvSpPr>
      <xdr:spPr>
        <a:xfrm>
          <a:off x="21272500" y="55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10203</xdr:rowOff>
    </xdr:from>
    <xdr:ext cx="534377" cy="259045"/>
    <xdr:sp macro="" textlink="">
      <xdr:nvSpPr>
        <xdr:cNvPr id="758" name="テキスト ボックス 757"/>
        <xdr:cNvSpPr txBox="1"/>
      </xdr:nvSpPr>
      <xdr:spPr>
        <a:xfrm>
          <a:off x="21056111" y="53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109169</xdr:rowOff>
    </xdr:from>
    <xdr:to>
      <xdr:col>107</xdr:col>
      <xdr:colOff>101600</xdr:colOff>
      <xdr:row>34</xdr:row>
      <xdr:rowOff>39319</xdr:rowOff>
    </xdr:to>
    <xdr:sp macro="" textlink="">
      <xdr:nvSpPr>
        <xdr:cNvPr id="759" name="楕円 758"/>
        <xdr:cNvSpPr/>
      </xdr:nvSpPr>
      <xdr:spPr>
        <a:xfrm>
          <a:off x="20383500" y="57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55846</xdr:rowOff>
    </xdr:from>
    <xdr:ext cx="534377" cy="259045"/>
    <xdr:sp macro="" textlink="">
      <xdr:nvSpPr>
        <xdr:cNvPr id="760" name="テキスト ボックス 759"/>
        <xdr:cNvSpPr txBox="1"/>
      </xdr:nvSpPr>
      <xdr:spPr>
        <a:xfrm>
          <a:off x="20167111" y="55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737</xdr:rowOff>
    </xdr:from>
    <xdr:to>
      <xdr:col>102</xdr:col>
      <xdr:colOff>165100</xdr:colOff>
      <xdr:row>34</xdr:row>
      <xdr:rowOff>102337</xdr:rowOff>
    </xdr:to>
    <xdr:sp macro="" textlink="">
      <xdr:nvSpPr>
        <xdr:cNvPr id="761" name="楕円 760"/>
        <xdr:cNvSpPr/>
      </xdr:nvSpPr>
      <xdr:spPr>
        <a:xfrm>
          <a:off x="19494500" y="58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118864</xdr:rowOff>
    </xdr:from>
    <xdr:ext cx="534377" cy="259045"/>
    <xdr:sp macro="" textlink="">
      <xdr:nvSpPr>
        <xdr:cNvPr id="762" name="テキスト ボックス 761"/>
        <xdr:cNvSpPr txBox="1"/>
      </xdr:nvSpPr>
      <xdr:spPr>
        <a:xfrm>
          <a:off x="19278111" y="56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150165</xdr:rowOff>
    </xdr:from>
    <xdr:to>
      <xdr:col>98</xdr:col>
      <xdr:colOff>38100</xdr:colOff>
      <xdr:row>36</xdr:row>
      <xdr:rowOff>80315</xdr:rowOff>
    </xdr:to>
    <xdr:sp macro="" textlink="">
      <xdr:nvSpPr>
        <xdr:cNvPr id="763" name="楕円 762"/>
        <xdr:cNvSpPr/>
      </xdr:nvSpPr>
      <xdr:spPr>
        <a:xfrm>
          <a:off x="18605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96842</xdr:rowOff>
    </xdr:from>
    <xdr:ext cx="469744" cy="259045"/>
    <xdr:sp macro="" textlink="">
      <xdr:nvSpPr>
        <xdr:cNvPr id="764" name="テキスト ボックス 763"/>
        <xdr:cNvSpPr txBox="1"/>
      </xdr:nvSpPr>
      <xdr:spPr>
        <a:xfrm>
          <a:off x="18421428" y="592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8" name="テキスト ボックス 77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88" name="直線コネクタ 787"/>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1" name="貸付金最大値テキスト"/>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2" name="直線コネクタ 791"/>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120497</xdr:rowOff>
    </xdr:from>
    <xdr:to>
      <xdr:col>116</xdr:col>
      <xdr:colOff>63500</xdr:colOff>
      <xdr:row>51</xdr:row>
      <xdr:rowOff>162637</xdr:rowOff>
    </xdr:to>
    <xdr:cxnSp macro="">
      <xdr:nvCxnSpPr>
        <xdr:cNvPr id="793" name="直線コネクタ 792"/>
        <xdr:cNvCxnSpPr/>
      </xdr:nvCxnSpPr>
      <xdr:spPr>
        <a:xfrm flipV="1">
          <a:off x="21323300" y="8864447"/>
          <a:ext cx="8382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33266</xdr:rowOff>
    </xdr:from>
    <xdr:ext cx="469744" cy="259045"/>
    <xdr:sp macro="" textlink="">
      <xdr:nvSpPr>
        <xdr:cNvPr id="794" name="貸付金平均値テキスト"/>
        <xdr:cNvSpPr txBox="1"/>
      </xdr:nvSpPr>
      <xdr:spPr>
        <a:xfrm>
          <a:off x="22212300" y="980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795" name="フローチャート: 判断 794"/>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162637</xdr:rowOff>
    </xdr:from>
    <xdr:to>
      <xdr:col>111</xdr:col>
      <xdr:colOff>177800</xdr:colOff>
      <xdr:row>52</xdr:row>
      <xdr:rowOff>66319</xdr:rowOff>
    </xdr:to>
    <xdr:cxnSp macro="">
      <xdr:nvCxnSpPr>
        <xdr:cNvPr id="796" name="直線コネクタ 795"/>
        <xdr:cNvCxnSpPr/>
      </xdr:nvCxnSpPr>
      <xdr:spPr>
        <a:xfrm flipV="1">
          <a:off x="20434300" y="8906587"/>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797" name="フローチャート: 判断 796"/>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14368</xdr:rowOff>
    </xdr:from>
    <xdr:ext cx="469744" cy="259045"/>
    <xdr:sp macro="" textlink="">
      <xdr:nvSpPr>
        <xdr:cNvPr id="798" name="テキスト ボックス 797"/>
        <xdr:cNvSpPr txBox="1"/>
      </xdr:nvSpPr>
      <xdr:spPr>
        <a:xfrm>
          <a:off x="21088428" y="995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33325</xdr:rowOff>
    </xdr:from>
    <xdr:to>
      <xdr:col>107</xdr:col>
      <xdr:colOff>50800</xdr:colOff>
      <xdr:row>52</xdr:row>
      <xdr:rowOff>66319</xdr:rowOff>
    </xdr:to>
    <xdr:cxnSp macro="">
      <xdr:nvCxnSpPr>
        <xdr:cNvPr id="799" name="直線コネクタ 798"/>
        <xdr:cNvCxnSpPr/>
      </xdr:nvCxnSpPr>
      <xdr:spPr>
        <a:xfrm>
          <a:off x="19545300" y="894872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0" name="フローチャート: 判断 799"/>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62831</xdr:rowOff>
    </xdr:from>
    <xdr:ext cx="469744" cy="259045"/>
    <xdr:sp macro="" textlink="">
      <xdr:nvSpPr>
        <xdr:cNvPr id="801" name="テキスト ボックス 800"/>
        <xdr:cNvSpPr txBox="1"/>
      </xdr:nvSpPr>
      <xdr:spPr>
        <a:xfrm>
          <a:off x="20199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33325</xdr:rowOff>
    </xdr:from>
    <xdr:to>
      <xdr:col>102</xdr:col>
      <xdr:colOff>114300</xdr:colOff>
      <xdr:row>52</xdr:row>
      <xdr:rowOff>67005</xdr:rowOff>
    </xdr:to>
    <xdr:cxnSp macro="">
      <xdr:nvCxnSpPr>
        <xdr:cNvPr id="802" name="直線コネクタ 801"/>
        <xdr:cNvCxnSpPr/>
      </xdr:nvCxnSpPr>
      <xdr:spPr>
        <a:xfrm flipV="1">
          <a:off x="18656300" y="8948725"/>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3" name="フローチャート: 判断 802"/>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5377</xdr:rowOff>
    </xdr:from>
    <xdr:ext cx="469744" cy="259045"/>
    <xdr:sp macro="" textlink="">
      <xdr:nvSpPr>
        <xdr:cNvPr id="804" name="テキスト ボックス 803"/>
        <xdr:cNvSpPr txBox="1"/>
      </xdr:nvSpPr>
      <xdr:spPr>
        <a:xfrm>
          <a:off x="19310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05" name="フローチャート: 判断 804"/>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142918</xdr:rowOff>
    </xdr:from>
    <xdr:ext cx="469744" cy="259045"/>
    <xdr:sp macro="" textlink="">
      <xdr:nvSpPr>
        <xdr:cNvPr id="806" name="テキスト ボックス 805"/>
        <xdr:cNvSpPr txBox="1"/>
      </xdr:nvSpPr>
      <xdr:spPr>
        <a:xfrm>
          <a:off x="18421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69697</xdr:rowOff>
    </xdr:from>
    <xdr:to>
      <xdr:col>116</xdr:col>
      <xdr:colOff>114300</xdr:colOff>
      <xdr:row>51</xdr:row>
      <xdr:rowOff>171297</xdr:rowOff>
    </xdr:to>
    <xdr:sp macro="" textlink="">
      <xdr:nvSpPr>
        <xdr:cNvPr id="812" name="楕円 811"/>
        <xdr:cNvSpPr/>
      </xdr:nvSpPr>
      <xdr:spPr>
        <a:xfrm>
          <a:off x="22110700" y="88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156684</xdr:rowOff>
    </xdr:from>
    <xdr:ext cx="534377" cy="259045"/>
    <xdr:sp macro="" textlink="">
      <xdr:nvSpPr>
        <xdr:cNvPr id="813" name="貸付金該当値テキスト"/>
        <xdr:cNvSpPr txBox="1"/>
      </xdr:nvSpPr>
      <xdr:spPr>
        <a:xfrm>
          <a:off x="22212300" y="87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111837</xdr:rowOff>
    </xdr:from>
    <xdr:to>
      <xdr:col>112</xdr:col>
      <xdr:colOff>38100</xdr:colOff>
      <xdr:row>52</xdr:row>
      <xdr:rowOff>41987</xdr:rowOff>
    </xdr:to>
    <xdr:sp macro="" textlink="">
      <xdr:nvSpPr>
        <xdr:cNvPr id="814" name="楕円 813"/>
        <xdr:cNvSpPr/>
      </xdr:nvSpPr>
      <xdr:spPr>
        <a:xfrm>
          <a:off x="21272500" y="88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58514</xdr:rowOff>
    </xdr:from>
    <xdr:ext cx="534377" cy="259045"/>
    <xdr:sp macro="" textlink="">
      <xdr:nvSpPr>
        <xdr:cNvPr id="815" name="テキスト ボックス 814"/>
        <xdr:cNvSpPr txBox="1"/>
      </xdr:nvSpPr>
      <xdr:spPr>
        <a:xfrm>
          <a:off x="21056111" y="86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15519</xdr:rowOff>
    </xdr:from>
    <xdr:to>
      <xdr:col>107</xdr:col>
      <xdr:colOff>101600</xdr:colOff>
      <xdr:row>52</xdr:row>
      <xdr:rowOff>117119</xdr:rowOff>
    </xdr:to>
    <xdr:sp macro="" textlink="">
      <xdr:nvSpPr>
        <xdr:cNvPr id="816" name="楕円 815"/>
        <xdr:cNvSpPr/>
      </xdr:nvSpPr>
      <xdr:spPr>
        <a:xfrm>
          <a:off x="20383500" y="893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133646</xdr:rowOff>
    </xdr:from>
    <xdr:ext cx="534377" cy="259045"/>
    <xdr:sp macro="" textlink="">
      <xdr:nvSpPr>
        <xdr:cNvPr id="817" name="テキスト ボックス 816"/>
        <xdr:cNvSpPr txBox="1"/>
      </xdr:nvSpPr>
      <xdr:spPr>
        <a:xfrm>
          <a:off x="20167111" y="87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153975</xdr:rowOff>
    </xdr:from>
    <xdr:to>
      <xdr:col>102</xdr:col>
      <xdr:colOff>165100</xdr:colOff>
      <xdr:row>52</xdr:row>
      <xdr:rowOff>84125</xdr:rowOff>
    </xdr:to>
    <xdr:sp macro="" textlink="">
      <xdr:nvSpPr>
        <xdr:cNvPr id="818" name="楕円 817"/>
        <xdr:cNvSpPr/>
      </xdr:nvSpPr>
      <xdr:spPr>
        <a:xfrm>
          <a:off x="19494500" y="88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100652</xdr:rowOff>
    </xdr:from>
    <xdr:ext cx="534377" cy="259045"/>
    <xdr:sp macro="" textlink="">
      <xdr:nvSpPr>
        <xdr:cNvPr id="819" name="テキスト ボックス 818"/>
        <xdr:cNvSpPr txBox="1"/>
      </xdr:nvSpPr>
      <xdr:spPr>
        <a:xfrm>
          <a:off x="19278111" y="86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16205</xdr:rowOff>
    </xdr:from>
    <xdr:to>
      <xdr:col>98</xdr:col>
      <xdr:colOff>38100</xdr:colOff>
      <xdr:row>52</xdr:row>
      <xdr:rowOff>117805</xdr:rowOff>
    </xdr:to>
    <xdr:sp macro="" textlink="">
      <xdr:nvSpPr>
        <xdr:cNvPr id="820" name="楕円 819"/>
        <xdr:cNvSpPr/>
      </xdr:nvSpPr>
      <xdr:spPr>
        <a:xfrm>
          <a:off x="18605500" y="89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134332</xdr:rowOff>
    </xdr:from>
    <xdr:ext cx="534377" cy="259045"/>
    <xdr:sp macro="" textlink="">
      <xdr:nvSpPr>
        <xdr:cNvPr id="821" name="テキスト ボックス 820"/>
        <xdr:cNvSpPr txBox="1"/>
      </xdr:nvSpPr>
      <xdr:spPr>
        <a:xfrm>
          <a:off x="18389111" y="870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46" name="直線コネクタ 845"/>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47" name="繰出金最小値テキスト"/>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48" name="直線コネクタ 847"/>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49" name="繰出金最大値テキスト"/>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0" name="直線コネクタ 849"/>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152197</xdr:rowOff>
    </xdr:from>
    <xdr:to>
      <xdr:col>116</xdr:col>
      <xdr:colOff>63500</xdr:colOff>
      <xdr:row>72</xdr:row>
      <xdr:rowOff>166770</xdr:rowOff>
    </xdr:to>
    <xdr:cxnSp macro="">
      <xdr:nvCxnSpPr>
        <xdr:cNvPr id="851" name="直線コネクタ 850"/>
        <xdr:cNvCxnSpPr/>
      </xdr:nvCxnSpPr>
      <xdr:spPr>
        <a:xfrm>
          <a:off x="21323300" y="12496597"/>
          <a:ext cx="8382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2" name="繰出金平均値テキスト"/>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3" name="フローチャート: 判断 852"/>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100571</xdr:rowOff>
    </xdr:from>
    <xdr:to>
      <xdr:col>111</xdr:col>
      <xdr:colOff>177800</xdr:colOff>
      <xdr:row>72</xdr:row>
      <xdr:rowOff>152197</xdr:rowOff>
    </xdr:to>
    <xdr:cxnSp macro="">
      <xdr:nvCxnSpPr>
        <xdr:cNvPr id="854" name="直線コネクタ 853"/>
        <xdr:cNvCxnSpPr/>
      </xdr:nvCxnSpPr>
      <xdr:spPr>
        <a:xfrm>
          <a:off x="20434300" y="12273521"/>
          <a:ext cx="889000" cy="2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55" name="フローチャート: 判断 854"/>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5662</xdr:rowOff>
    </xdr:from>
    <xdr:ext cx="534377" cy="259045"/>
    <xdr:sp macro="" textlink="">
      <xdr:nvSpPr>
        <xdr:cNvPr id="856" name="テキスト ボックス 855"/>
        <xdr:cNvSpPr txBox="1"/>
      </xdr:nvSpPr>
      <xdr:spPr>
        <a:xfrm>
          <a:off x="21056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100571</xdr:rowOff>
    </xdr:from>
    <xdr:to>
      <xdr:col>107</xdr:col>
      <xdr:colOff>50800</xdr:colOff>
      <xdr:row>73</xdr:row>
      <xdr:rowOff>25038</xdr:rowOff>
    </xdr:to>
    <xdr:cxnSp macro="">
      <xdr:nvCxnSpPr>
        <xdr:cNvPr id="857" name="直線コネクタ 856"/>
        <xdr:cNvCxnSpPr/>
      </xdr:nvCxnSpPr>
      <xdr:spPr>
        <a:xfrm flipV="1">
          <a:off x="19545300" y="12273521"/>
          <a:ext cx="889000" cy="26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58" name="フローチャート: 判断 857"/>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35685</xdr:rowOff>
    </xdr:from>
    <xdr:ext cx="534377" cy="259045"/>
    <xdr:sp macro="" textlink="">
      <xdr:nvSpPr>
        <xdr:cNvPr id="859" name="テキスト ボックス 858"/>
        <xdr:cNvSpPr txBox="1"/>
      </xdr:nvSpPr>
      <xdr:spPr>
        <a:xfrm>
          <a:off x="20167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116592</xdr:rowOff>
    </xdr:from>
    <xdr:to>
      <xdr:col>102</xdr:col>
      <xdr:colOff>114300</xdr:colOff>
      <xdr:row>73</xdr:row>
      <xdr:rowOff>25038</xdr:rowOff>
    </xdr:to>
    <xdr:cxnSp macro="">
      <xdr:nvCxnSpPr>
        <xdr:cNvPr id="860" name="直線コネクタ 859"/>
        <xdr:cNvCxnSpPr/>
      </xdr:nvCxnSpPr>
      <xdr:spPr>
        <a:xfrm>
          <a:off x="18656300" y="12460992"/>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1" name="フローチャート: 判断 860"/>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2" name="テキスト ボックス 861"/>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3" name="フローチャート: 判断 862"/>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64" name="テキスト ボックス 863"/>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115970</xdr:rowOff>
    </xdr:from>
    <xdr:to>
      <xdr:col>116</xdr:col>
      <xdr:colOff>114300</xdr:colOff>
      <xdr:row>73</xdr:row>
      <xdr:rowOff>46120</xdr:rowOff>
    </xdr:to>
    <xdr:sp macro="" textlink="">
      <xdr:nvSpPr>
        <xdr:cNvPr id="870" name="楕円 869"/>
        <xdr:cNvSpPr/>
      </xdr:nvSpPr>
      <xdr:spPr>
        <a:xfrm>
          <a:off x="22110700" y="124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138847</xdr:rowOff>
    </xdr:from>
    <xdr:ext cx="534377" cy="259045"/>
    <xdr:sp macro="" textlink="">
      <xdr:nvSpPr>
        <xdr:cNvPr id="871" name="繰出金該当値テキスト"/>
        <xdr:cNvSpPr txBox="1"/>
      </xdr:nvSpPr>
      <xdr:spPr>
        <a:xfrm>
          <a:off x="22212300" y="123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101397</xdr:rowOff>
    </xdr:from>
    <xdr:to>
      <xdr:col>112</xdr:col>
      <xdr:colOff>38100</xdr:colOff>
      <xdr:row>73</xdr:row>
      <xdr:rowOff>31547</xdr:rowOff>
    </xdr:to>
    <xdr:sp macro="" textlink="">
      <xdr:nvSpPr>
        <xdr:cNvPr id="872" name="楕円 871"/>
        <xdr:cNvSpPr/>
      </xdr:nvSpPr>
      <xdr:spPr>
        <a:xfrm>
          <a:off x="21272500" y="124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48074</xdr:rowOff>
    </xdr:from>
    <xdr:ext cx="534377" cy="259045"/>
    <xdr:sp macro="" textlink="">
      <xdr:nvSpPr>
        <xdr:cNvPr id="873" name="テキスト ボックス 872"/>
        <xdr:cNvSpPr txBox="1"/>
      </xdr:nvSpPr>
      <xdr:spPr>
        <a:xfrm>
          <a:off x="21056111" y="122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49771</xdr:rowOff>
    </xdr:from>
    <xdr:to>
      <xdr:col>107</xdr:col>
      <xdr:colOff>101600</xdr:colOff>
      <xdr:row>71</xdr:row>
      <xdr:rowOff>151371</xdr:rowOff>
    </xdr:to>
    <xdr:sp macro="" textlink="">
      <xdr:nvSpPr>
        <xdr:cNvPr id="874" name="楕円 873"/>
        <xdr:cNvSpPr/>
      </xdr:nvSpPr>
      <xdr:spPr>
        <a:xfrm>
          <a:off x="20383500" y="122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167898</xdr:rowOff>
    </xdr:from>
    <xdr:ext cx="534377" cy="259045"/>
    <xdr:sp macro="" textlink="">
      <xdr:nvSpPr>
        <xdr:cNvPr id="875" name="テキスト ボックス 874"/>
        <xdr:cNvSpPr txBox="1"/>
      </xdr:nvSpPr>
      <xdr:spPr>
        <a:xfrm>
          <a:off x="20167111" y="119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145688</xdr:rowOff>
    </xdr:from>
    <xdr:to>
      <xdr:col>102</xdr:col>
      <xdr:colOff>165100</xdr:colOff>
      <xdr:row>73</xdr:row>
      <xdr:rowOff>75838</xdr:rowOff>
    </xdr:to>
    <xdr:sp macro="" textlink="">
      <xdr:nvSpPr>
        <xdr:cNvPr id="876" name="楕円 875"/>
        <xdr:cNvSpPr/>
      </xdr:nvSpPr>
      <xdr:spPr>
        <a:xfrm>
          <a:off x="19494500" y="124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92365</xdr:rowOff>
    </xdr:from>
    <xdr:ext cx="534377" cy="259045"/>
    <xdr:sp macro="" textlink="">
      <xdr:nvSpPr>
        <xdr:cNvPr id="877" name="テキスト ボックス 876"/>
        <xdr:cNvSpPr txBox="1"/>
      </xdr:nvSpPr>
      <xdr:spPr>
        <a:xfrm>
          <a:off x="19278111" y="122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65792</xdr:rowOff>
    </xdr:from>
    <xdr:to>
      <xdr:col>98</xdr:col>
      <xdr:colOff>38100</xdr:colOff>
      <xdr:row>72</xdr:row>
      <xdr:rowOff>167392</xdr:rowOff>
    </xdr:to>
    <xdr:sp macro="" textlink="">
      <xdr:nvSpPr>
        <xdr:cNvPr id="878" name="楕円 877"/>
        <xdr:cNvSpPr/>
      </xdr:nvSpPr>
      <xdr:spPr>
        <a:xfrm>
          <a:off x="18605500" y="124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12469</xdr:rowOff>
    </xdr:from>
    <xdr:ext cx="534377" cy="259045"/>
    <xdr:sp macro="" textlink="">
      <xdr:nvSpPr>
        <xdr:cNvPr id="879" name="テキスト ボックス 878"/>
        <xdr:cNvSpPr txBox="1"/>
      </xdr:nvSpPr>
      <xdr:spPr>
        <a:xfrm>
          <a:off x="18389111" y="121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1,349,206</a:t>
          </a:r>
          <a:r>
            <a:rPr kumimoji="1" lang="ja-JP" altLang="en-US" sz="1300">
              <a:latin typeface="ＭＳ Ｐゴシック" panose="020B0600070205080204" pitchFamily="50" charset="-128"/>
              <a:ea typeface="ＭＳ Ｐゴシック" panose="020B0600070205080204" pitchFamily="50" charset="-128"/>
            </a:rPr>
            <a:t>円となっている。中でも、主な構成項目である物件費については、住民一人当たり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142,073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これについては、主にふるさと応援寄附金奨励事業に係る事業費が考えられる。また、普通建設事業費についても高い水準にあり、令和２年度の主な事業として、研修牧場施設整備事業や</a:t>
          </a:r>
          <a:r>
            <a:rPr kumimoji="1" lang="en-US" altLang="ja-JP" sz="1300">
              <a:latin typeface="ＭＳ Ｐゴシック" panose="020B0600070205080204" pitchFamily="50" charset="-128"/>
              <a:ea typeface="ＭＳ Ｐゴシック" panose="020B0600070205080204" pitchFamily="50" charset="-128"/>
            </a:rPr>
            <a:t>HACCP</a:t>
          </a:r>
          <a:r>
            <a:rPr kumimoji="1" lang="ja-JP" altLang="en-US" sz="1300">
              <a:latin typeface="ＭＳ Ｐゴシック" panose="020B0600070205080204" pitchFamily="50" charset="-128"/>
              <a:ea typeface="ＭＳ Ｐゴシック" panose="020B0600070205080204" pitchFamily="50" charset="-128"/>
            </a:rPr>
            <a:t>等対応施設整備緊急対策事業、町営住宅建替事業事業などが挙げられる。今後、既存施設の老朽化が進み、普通建設事業費の増嵩が見込まれるが、公共施設等総合管理計画に基づき、施設の在り方を見極めながら事業費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15,673
15,418
956.08
21,647,805
21,146,116
404,690
7,939,735
14,157,067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131013</xdr:rowOff>
    </xdr:from>
    <xdr:to>
      <xdr:col>24</xdr:col>
      <xdr:colOff>63500</xdr:colOff>
      <xdr:row>36</xdr:row>
      <xdr:rowOff>13970</xdr:rowOff>
    </xdr:to>
    <xdr:cxnSp macro="">
      <xdr:nvCxnSpPr>
        <xdr:cNvPr id="59" name="直線コネクタ 58"/>
        <xdr:cNvCxnSpPr/>
      </xdr:nvCxnSpPr>
      <xdr:spPr>
        <a:xfrm flipV="1">
          <a:off x="3797300" y="6131763"/>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xdr:rowOff>
    </xdr:from>
    <xdr:to>
      <xdr:col>19</xdr:col>
      <xdr:colOff>177800</xdr:colOff>
      <xdr:row>36</xdr:row>
      <xdr:rowOff>13970</xdr:rowOff>
    </xdr:to>
    <xdr:cxnSp macro="">
      <xdr:nvCxnSpPr>
        <xdr:cNvPr id="62" name="直線コネクタ 61"/>
        <xdr:cNvCxnSpPr/>
      </xdr:nvCxnSpPr>
      <xdr:spPr>
        <a:xfrm>
          <a:off x="2908300" y="601151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10769</xdr:rowOff>
    </xdr:from>
    <xdr:to>
      <xdr:col>15</xdr:col>
      <xdr:colOff>50800</xdr:colOff>
      <xdr:row>35</xdr:row>
      <xdr:rowOff>15799</xdr:rowOff>
    </xdr:to>
    <xdr:cxnSp macro="">
      <xdr:nvCxnSpPr>
        <xdr:cNvPr id="65" name="直線コネクタ 64"/>
        <xdr:cNvCxnSpPr/>
      </xdr:nvCxnSpPr>
      <xdr:spPr>
        <a:xfrm flipV="1">
          <a:off x="2019300" y="601151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15799</xdr:rowOff>
    </xdr:from>
    <xdr:to>
      <xdr:col>10</xdr:col>
      <xdr:colOff>114300</xdr:colOff>
      <xdr:row>35</xdr:row>
      <xdr:rowOff>124155</xdr:rowOff>
    </xdr:to>
    <xdr:cxnSp macro="">
      <xdr:nvCxnSpPr>
        <xdr:cNvPr id="68" name="直線コネクタ 67"/>
        <xdr:cNvCxnSpPr/>
      </xdr:nvCxnSpPr>
      <xdr:spPr>
        <a:xfrm flipV="1">
          <a:off x="1130300" y="6016549"/>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25061</xdr:rowOff>
    </xdr:from>
    <xdr:ext cx="469744" cy="259045"/>
    <xdr:sp macro="" textlink="">
      <xdr:nvSpPr>
        <xdr:cNvPr id="70" name="テキスト ボックス 69"/>
        <xdr:cNvSpPr txBox="1"/>
      </xdr:nvSpPr>
      <xdr:spPr>
        <a:xfrm>
          <a:off x="1784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80213</xdr:rowOff>
    </xdr:from>
    <xdr:to>
      <xdr:col>24</xdr:col>
      <xdr:colOff>114300</xdr:colOff>
      <xdr:row>36</xdr:row>
      <xdr:rowOff>10363</xdr:rowOff>
    </xdr:to>
    <xdr:sp macro="" textlink="">
      <xdr:nvSpPr>
        <xdr:cNvPr id="78" name="楕円 77"/>
        <xdr:cNvSpPr/>
      </xdr:nvSpPr>
      <xdr:spPr>
        <a:xfrm>
          <a:off x="45847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58640</xdr:rowOff>
    </xdr:from>
    <xdr:ext cx="469744" cy="259045"/>
    <xdr:sp macro="" textlink="">
      <xdr:nvSpPr>
        <xdr:cNvPr id="79" name="議会費該当値テキスト"/>
        <xdr:cNvSpPr txBox="1"/>
      </xdr:nvSpPr>
      <xdr:spPr>
        <a:xfrm>
          <a:off x="4686300" y="60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0" name="楕円 79"/>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81" name="テキスト ボックス 80"/>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131419</xdr:rowOff>
    </xdr:from>
    <xdr:to>
      <xdr:col>15</xdr:col>
      <xdr:colOff>101600</xdr:colOff>
      <xdr:row>35</xdr:row>
      <xdr:rowOff>61569</xdr:rowOff>
    </xdr:to>
    <xdr:sp macro="" textlink="">
      <xdr:nvSpPr>
        <xdr:cNvPr id="82" name="楕円 81"/>
        <xdr:cNvSpPr/>
      </xdr:nvSpPr>
      <xdr:spPr>
        <a:xfrm>
          <a:off x="2857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52696</xdr:rowOff>
    </xdr:from>
    <xdr:ext cx="469744" cy="259045"/>
    <xdr:sp macro="" textlink="">
      <xdr:nvSpPr>
        <xdr:cNvPr id="83" name="テキスト ボックス 82"/>
        <xdr:cNvSpPr txBox="1"/>
      </xdr:nvSpPr>
      <xdr:spPr>
        <a:xfrm>
          <a:off x="2673428" y="60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136449</xdr:rowOff>
    </xdr:from>
    <xdr:to>
      <xdr:col>10</xdr:col>
      <xdr:colOff>165100</xdr:colOff>
      <xdr:row>35</xdr:row>
      <xdr:rowOff>66599</xdr:rowOff>
    </xdr:to>
    <xdr:sp macro="" textlink="">
      <xdr:nvSpPr>
        <xdr:cNvPr id="84" name="楕円 83"/>
        <xdr:cNvSpPr/>
      </xdr:nvSpPr>
      <xdr:spPr>
        <a:xfrm>
          <a:off x="1968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57726</xdr:rowOff>
    </xdr:from>
    <xdr:ext cx="469744" cy="259045"/>
    <xdr:sp macro="" textlink="">
      <xdr:nvSpPr>
        <xdr:cNvPr id="85" name="テキスト ボックス 84"/>
        <xdr:cNvSpPr txBox="1"/>
      </xdr:nvSpPr>
      <xdr:spPr>
        <a:xfrm>
          <a:off x="1784428" y="6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73355</xdr:rowOff>
    </xdr:from>
    <xdr:to>
      <xdr:col>6</xdr:col>
      <xdr:colOff>38100</xdr:colOff>
      <xdr:row>36</xdr:row>
      <xdr:rowOff>3505</xdr:rowOff>
    </xdr:to>
    <xdr:sp macro="" textlink="">
      <xdr:nvSpPr>
        <xdr:cNvPr id="86" name="楕円 85"/>
        <xdr:cNvSpPr/>
      </xdr:nvSpPr>
      <xdr:spPr>
        <a:xfrm>
          <a:off x="1079500" y="60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166082</xdr:rowOff>
    </xdr:from>
    <xdr:ext cx="469744" cy="259045"/>
    <xdr:sp macro="" textlink="">
      <xdr:nvSpPr>
        <xdr:cNvPr id="87" name="テキスト ボックス 86"/>
        <xdr:cNvSpPr txBox="1"/>
      </xdr:nvSpPr>
      <xdr:spPr>
        <a:xfrm>
          <a:off x="895428" y="61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73677</xdr:rowOff>
    </xdr:from>
    <xdr:ext cx="595419" cy="259045"/>
    <xdr:sp macro="" textlink="">
      <xdr:nvSpPr>
        <xdr:cNvPr id="100" name="テキスト ボックス 99"/>
        <xdr:cNvSpPr txBox="1"/>
      </xdr:nvSpPr>
      <xdr:spPr>
        <a:xfrm>
          <a:off x="166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155649</xdr:rowOff>
    </xdr:from>
    <xdr:to>
      <xdr:col>24</xdr:col>
      <xdr:colOff>62865</xdr:colOff>
      <xdr:row>58</xdr:row>
      <xdr:rowOff>14367</xdr:rowOff>
    </xdr:to>
    <xdr:cxnSp macro="">
      <xdr:nvCxnSpPr>
        <xdr:cNvPr id="112" name="直線コネクタ 111"/>
        <xdr:cNvCxnSpPr/>
      </xdr:nvCxnSpPr>
      <xdr:spPr>
        <a:xfrm flipV="1">
          <a:off x="4633595" y="9071049"/>
          <a:ext cx="1270" cy="8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18194</xdr:rowOff>
    </xdr:from>
    <xdr:ext cx="599010" cy="259045"/>
    <xdr:sp macro="" textlink="">
      <xdr:nvSpPr>
        <xdr:cNvPr id="113" name="総務費最小値テキスト"/>
        <xdr:cNvSpPr txBox="1"/>
      </xdr:nvSpPr>
      <xdr:spPr>
        <a:xfrm>
          <a:off x="4686300" y="996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14367</xdr:rowOff>
    </xdr:from>
    <xdr:to>
      <xdr:col>24</xdr:col>
      <xdr:colOff>152400</xdr:colOff>
      <xdr:row>58</xdr:row>
      <xdr:rowOff>14367</xdr:rowOff>
    </xdr:to>
    <xdr:cxnSp macro="">
      <xdr:nvCxnSpPr>
        <xdr:cNvPr id="114" name="直線コネクタ 113"/>
        <xdr:cNvCxnSpPr/>
      </xdr:nvCxnSpPr>
      <xdr:spPr>
        <a:xfrm>
          <a:off x="4546600" y="995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102326</xdr:rowOff>
    </xdr:from>
    <xdr:ext cx="599010" cy="259045"/>
    <xdr:sp macro="" textlink="">
      <xdr:nvSpPr>
        <xdr:cNvPr id="115" name="総務費最大値テキスト"/>
        <xdr:cNvSpPr txBox="1"/>
      </xdr:nvSpPr>
      <xdr:spPr>
        <a:xfrm>
          <a:off x="4686300" y="884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155649</xdr:rowOff>
    </xdr:from>
    <xdr:to>
      <xdr:col>24</xdr:col>
      <xdr:colOff>152400</xdr:colOff>
      <xdr:row>52</xdr:row>
      <xdr:rowOff>155649</xdr:rowOff>
    </xdr:to>
    <xdr:cxnSp macro="">
      <xdr:nvCxnSpPr>
        <xdr:cNvPr id="116" name="直線コネクタ 115"/>
        <xdr:cNvCxnSpPr/>
      </xdr:nvCxnSpPr>
      <xdr:spPr>
        <a:xfrm>
          <a:off x="4546600" y="9071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36030</xdr:rowOff>
    </xdr:from>
    <xdr:to>
      <xdr:col>24</xdr:col>
      <xdr:colOff>63500</xdr:colOff>
      <xdr:row>55</xdr:row>
      <xdr:rowOff>3100</xdr:rowOff>
    </xdr:to>
    <xdr:cxnSp macro="">
      <xdr:nvCxnSpPr>
        <xdr:cNvPr id="117" name="直線コネクタ 116"/>
        <xdr:cNvCxnSpPr/>
      </xdr:nvCxnSpPr>
      <xdr:spPr>
        <a:xfrm flipV="1">
          <a:off x="3797300" y="9122880"/>
          <a:ext cx="838200" cy="30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141836</xdr:rowOff>
    </xdr:from>
    <xdr:ext cx="599010" cy="259045"/>
    <xdr:sp macro="" textlink="">
      <xdr:nvSpPr>
        <xdr:cNvPr id="118" name="総務費平均値テキスト"/>
        <xdr:cNvSpPr txBox="1"/>
      </xdr:nvSpPr>
      <xdr:spPr>
        <a:xfrm>
          <a:off x="4686300" y="9571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163409</xdr:rowOff>
    </xdr:from>
    <xdr:to>
      <xdr:col>24</xdr:col>
      <xdr:colOff>114300</xdr:colOff>
      <xdr:row>56</xdr:row>
      <xdr:rowOff>93559</xdr:rowOff>
    </xdr:to>
    <xdr:sp macro="" textlink="">
      <xdr:nvSpPr>
        <xdr:cNvPr id="119" name="フローチャート: 判断 118"/>
        <xdr:cNvSpPr/>
      </xdr:nvSpPr>
      <xdr:spPr>
        <a:xfrm>
          <a:off x="4584700" y="959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12541</xdr:rowOff>
    </xdr:from>
    <xdr:to>
      <xdr:col>19</xdr:col>
      <xdr:colOff>177800</xdr:colOff>
      <xdr:row>55</xdr:row>
      <xdr:rowOff>3100</xdr:rowOff>
    </xdr:to>
    <xdr:cxnSp macro="">
      <xdr:nvCxnSpPr>
        <xdr:cNvPr id="120" name="直線コネクタ 119"/>
        <xdr:cNvCxnSpPr/>
      </xdr:nvCxnSpPr>
      <xdr:spPr>
        <a:xfrm>
          <a:off x="2908300" y="8756491"/>
          <a:ext cx="889000" cy="67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124737</xdr:rowOff>
    </xdr:from>
    <xdr:to>
      <xdr:col>20</xdr:col>
      <xdr:colOff>38100</xdr:colOff>
      <xdr:row>59</xdr:row>
      <xdr:rowOff>54887</xdr:rowOff>
    </xdr:to>
    <xdr:sp macro="" textlink="">
      <xdr:nvSpPr>
        <xdr:cNvPr id="121" name="フローチャート: 判断 120"/>
        <xdr:cNvSpPr/>
      </xdr:nvSpPr>
      <xdr:spPr>
        <a:xfrm>
          <a:off x="3746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46014</xdr:rowOff>
    </xdr:from>
    <xdr:ext cx="599010" cy="259045"/>
    <xdr:sp macro="" textlink="">
      <xdr:nvSpPr>
        <xdr:cNvPr id="122" name="テキスト ボックス 121"/>
        <xdr:cNvSpPr txBox="1"/>
      </xdr:nvSpPr>
      <xdr:spPr>
        <a:xfrm>
          <a:off x="3497795" y="1016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12541</xdr:rowOff>
    </xdr:from>
    <xdr:to>
      <xdr:col>15</xdr:col>
      <xdr:colOff>50800</xdr:colOff>
      <xdr:row>56</xdr:row>
      <xdr:rowOff>44621</xdr:rowOff>
    </xdr:to>
    <xdr:cxnSp macro="">
      <xdr:nvCxnSpPr>
        <xdr:cNvPr id="123" name="直線コネクタ 122"/>
        <xdr:cNvCxnSpPr/>
      </xdr:nvCxnSpPr>
      <xdr:spPr>
        <a:xfrm flipV="1">
          <a:off x="2019300" y="8756491"/>
          <a:ext cx="889000" cy="88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158638</xdr:rowOff>
    </xdr:from>
    <xdr:to>
      <xdr:col>15</xdr:col>
      <xdr:colOff>101600</xdr:colOff>
      <xdr:row>59</xdr:row>
      <xdr:rowOff>88788</xdr:rowOff>
    </xdr:to>
    <xdr:sp macro="" textlink="">
      <xdr:nvSpPr>
        <xdr:cNvPr id="124" name="フローチャート: 判断 123"/>
        <xdr:cNvSpPr/>
      </xdr:nvSpPr>
      <xdr:spPr>
        <a:xfrm>
          <a:off x="2857500" y="101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79915</xdr:rowOff>
    </xdr:from>
    <xdr:ext cx="599010" cy="259045"/>
    <xdr:sp macro="" textlink="">
      <xdr:nvSpPr>
        <xdr:cNvPr id="125" name="テキスト ボックス 124"/>
        <xdr:cNvSpPr txBox="1"/>
      </xdr:nvSpPr>
      <xdr:spPr>
        <a:xfrm>
          <a:off x="2608795" y="1019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44621</xdr:rowOff>
    </xdr:from>
    <xdr:to>
      <xdr:col>10</xdr:col>
      <xdr:colOff>114300</xdr:colOff>
      <xdr:row>57</xdr:row>
      <xdr:rowOff>78892</xdr:rowOff>
    </xdr:to>
    <xdr:cxnSp macro="">
      <xdr:nvCxnSpPr>
        <xdr:cNvPr id="126" name="直線コネクタ 125"/>
        <xdr:cNvCxnSpPr/>
      </xdr:nvCxnSpPr>
      <xdr:spPr>
        <a:xfrm flipV="1">
          <a:off x="1130300" y="9645821"/>
          <a:ext cx="889000" cy="20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165382</xdr:rowOff>
    </xdr:from>
    <xdr:to>
      <xdr:col>10</xdr:col>
      <xdr:colOff>165100</xdr:colOff>
      <xdr:row>59</xdr:row>
      <xdr:rowOff>95532</xdr:rowOff>
    </xdr:to>
    <xdr:sp macro="" textlink="">
      <xdr:nvSpPr>
        <xdr:cNvPr id="127" name="フローチャート: 判断 126"/>
        <xdr:cNvSpPr/>
      </xdr:nvSpPr>
      <xdr:spPr>
        <a:xfrm>
          <a:off x="1968500" y="1010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86659</xdr:rowOff>
    </xdr:from>
    <xdr:ext cx="534377" cy="259045"/>
    <xdr:sp macro="" textlink="">
      <xdr:nvSpPr>
        <xdr:cNvPr id="128" name="テキスト ボックス 127"/>
        <xdr:cNvSpPr txBox="1"/>
      </xdr:nvSpPr>
      <xdr:spPr>
        <a:xfrm>
          <a:off x="1752111" y="102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133603</xdr:rowOff>
    </xdr:from>
    <xdr:to>
      <xdr:col>6</xdr:col>
      <xdr:colOff>38100</xdr:colOff>
      <xdr:row>59</xdr:row>
      <xdr:rowOff>63753</xdr:rowOff>
    </xdr:to>
    <xdr:sp macro="" textlink="">
      <xdr:nvSpPr>
        <xdr:cNvPr id="129" name="フローチャート: 判断 128"/>
        <xdr:cNvSpPr/>
      </xdr:nvSpPr>
      <xdr:spPr>
        <a:xfrm>
          <a:off x="1079500" y="100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54880</xdr:rowOff>
    </xdr:from>
    <xdr:ext cx="599010" cy="259045"/>
    <xdr:sp macro="" textlink="">
      <xdr:nvSpPr>
        <xdr:cNvPr id="130" name="テキスト ボックス 129"/>
        <xdr:cNvSpPr txBox="1"/>
      </xdr:nvSpPr>
      <xdr:spPr>
        <a:xfrm>
          <a:off x="830795" y="101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156680</xdr:rowOff>
    </xdr:from>
    <xdr:to>
      <xdr:col>24</xdr:col>
      <xdr:colOff>114300</xdr:colOff>
      <xdr:row>53</xdr:row>
      <xdr:rowOff>86830</xdr:rowOff>
    </xdr:to>
    <xdr:sp macro="" textlink="">
      <xdr:nvSpPr>
        <xdr:cNvPr id="136" name="楕円 135"/>
        <xdr:cNvSpPr/>
      </xdr:nvSpPr>
      <xdr:spPr>
        <a:xfrm>
          <a:off x="4584700" y="90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71607</xdr:rowOff>
    </xdr:from>
    <xdr:ext cx="599010" cy="259045"/>
    <xdr:sp macro="" textlink="">
      <xdr:nvSpPr>
        <xdr:cNvPr id="137" name="総務費該当値テキスト"/>
        <xdr:cNvSpPr txBox="1"/>
      </xdr:nvSpPr>
      <xdr:spPr>
        <a:xfrm>
          <a:off x="4686300" y="898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123750</xdr:rowOff>
    </xdr:from>
    <xdr:to>
      <xdr:col>20</xdr:col>
      <xdr:colOff>38100</xdr:colOff>
      <xdr:row>55</xdr:row>
      <xdr:rowOff>53900</xdr:rowOff>
    </xdr:to>
    <xdr:sp macro="" textlink="">
      <xdr:nvSpPr>
        <xdr:cNvPr id="138" name="楕円 137"/>
        <xdr:cNvSpPr/>
      </xdr:nvSpPr>
      <xdr:spPr>
        <a:xfrm>
          <a:off x="3746500" y="93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70427</xdr:rowOff>
    </xdr:from>
    <xdr:ext cx="599010" cy="259045"/>
    <xdr:sp macro="" textlink="">
      <xdr:nvSpPr>
        <xdr:cNvPr id="139" name="テキスト ボックス 138"/>
        <xdr:cNvSpPr txBox="1"/>
      </xdr:nvSpPr>
      <xdr:spPr>
        <a:xfrm>
          <a:off x="3497795" y="9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133191</xdr:rowOff>
    </xdr:from>
    <xdr:to>
      <xdr:col>15</xdr:col>
      <xdr:colOff>101600</xdr:colOff>
      <xdr:row>51</xdr:row>
      <xdr:rowOff>63341</xdr:rowOff>
    </xdr:to>
    <xdr:sp macro="" textlink="">
      <xdr:nvSpPr>
        <xdr:cNvPr id="140" name="楕円 139"/>
        <xdr:cNvSpPr/>
      </xdr:nvSpPr>
      <xdr:spPr>
        <a:xfrm>
          <a:off x="2857500" y="87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79868</xdr:rowOff>
    </xdr:from>
    <xdr:ext cx="599010" cy="259045"/>
    <xdr:sp macro="" textlink="">
      <xdr:nvSpPr>
        <xdr:cNvPr id="141" name="テキスト ボックス 140"/>
        <xdr:cNvSpPr txBox="1"/>
      </xdr:nvSpPr>
      <xdr:spPr>
        <a:xfrm>
          <a:off x="2608795" y="84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165271</xdr:rowOff>
    </xdr:from>
    <xdr:to>
      <xdr:col>10</xdr:col>
      <xdr:colOff>165100</xdr:colOff>
      <xdr:row>56</xdr:row>
      <xdr:rowOff>95421</xdr:rowOff>
    </xdr:to>
    <xdr:sp macro="" textlink="">
      <xdr:nvSpPr>
        <xdr:cNvPr id="142" name="楕円 141"/>
        <xdr:cNvSpPr/>
      </xdr:nvSpPr>
      <xdr:spPr>
        <a:xfrm>
          <a:off x="1968500" y="95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111948</xdr:rowOff>
    </xdr:from>
    <xdr:ext cx="599010" cy="259045"/>
    <xdr:sp macro="" textlink="">
      <xdr:nvSpPr>
        <xdr:cNvPr id="143" name="テキスト ボックス 142"/>
        <xdr:cNvSpPr txBox="1"/>
      </xdr:nvSpPr>
      <xdr:spPr>
        <a:xfrm>
          <a:off x="1719795" y="93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28092</xdr:rowOff>
    </xdr:from>
    <xdr:to>
      <xdr:col>6</xdr:col>
      <xdr:colOff>38100</xdr:colOff>
      <xdr:row>57</xdr:row>
      <xdr:rowOff>129692</xdr:rowOff>
    </xdr:to>
    <xdr:sp macro="" textlink="">
      <xdr:nvSpPr>
        <xdr:cNvPr id="144" name="楕円 143"/>
        <xdr:cNvSpPr/>
      </xdr:nvSpPr>
      <xdr:spPr>
        <a:xfrm>
          <a:off x="1079500" y="98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146219</xdr:rowOff>
    </xdr:from>
    <xdr:ext cx="599010" cy="259045"/>
    <xdr:sp macro="" textlink="">
      <xdr:nvSpPr>
        <xdr:cNvPr id="145" name="テキスト ボックス 144"/>
        <xdr:cNvSpPr txBox="1"/>
      </xdr:nvSpPr>
      <xdr:spPr>
        <a:xfrm>
          <a:off x="830795" y="957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70" name="直線コネクタ 169"/>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71" name="民生費最小値テキスト"/>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2" name="直線コネクタ 171"/>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3" name="民生費最大値テキスト"/>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4" name="直線コネクタ 173"/>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147396</xdr:rowOff>
    </xdr:from>
    <xdr:to>
      <xdr:col>24</xdr:col>
      <xdr:colOff>63500</xdr:colOff>
      <xdr:row>75</xdr:row>
      <xdr:rowOff>170847</xdr:rowOff>
    </xdr:to>
    <xdr:cxnSp macro="">
      <xdr:nvCxnSpPr>
        <xdr:cNvPr id="175" name="直線コネクタ 174"/>
        <xdr:cNvCxnSpPr/>
      </xdr:nvCxnSpPr>
      <xdr:spPr>
        <a:xfrm>
          <a:off x="3797300" y="13006146"/>
          <a:ext cx="8382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164640</xdr:rowOff>
    </xdr:from>
    <xdr:ext cx="599010" cy="259045"/>
    <xdr:sp macro="" textlink="">
      <xdr:nvSpPr>
        <xdr:cNvPr id="176" name="民生費平均値テキスト"/>
        <xdr:cNvSpPr txBox="1"/>
      </xdr:nvSpPr>
      <xdr:spPr>
        <a:xfrm>
          <a:off x="4686300" y="12680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7" name="フローチャート: 判断 176"/>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121298</xdr:rowOff>
    </xdr:from>
    <xdr:to>
      <xdr:col>19</xdr:col>
      <xdr:colOff>177800</xdr:colOff>
      <xdr:row>75</xdr:row>
      <xdr:rowOff>147396</xdr:rowOff>
    </xdr:to>
    <xdr:cxnSp macro="">
      <xdr:nvCxnSpPr>
        <xdr:cNvPr id="178" name="直線コネクタ 177"/>
        <xdr:cNvCxnSpPr/>
      </xdr:nvCxnSpPr>
      <xdr:spPr>
        <a:xfrm>
          <a:off x="2908300" y="12980048"/>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9" name="フローチャート: 判断 178"/>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180" name="テキスト ボックス 179"/>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121298</xdr:rowOff>
    </xdr:from>
    <xdr:to>
      <xdr:col>15</xdr:col>
      <xdr:colOff>50800</xdr:colOff>
      <xdr:row>77</xdr:row>
      <xdr:rowOff>41078</xdr:rowOff>
    </xdr:to>
    <xdr:cxnSp macro="">
      <xdr:nvCxnSpPr>
        <xdr:cNvPr id="181" name="直線コネクタ 180"/>
        <xdr:cNvCxnSpPr/>
      </xdr:nvCxnSpPr>
      <xdr:spPr>
        <a:xfrm flipV="1">
          <a:off x="2019300" y="12980048"/>
          <a:ext cx="889000" cy="2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2" name="フローチャート: 判断 181"/>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113809</xdr:rowOff>
    </xdr:from>
    <xdr:ext cx="599010" cy="259045"/>
    <xdr:sp macro="" textlink="">
      <xdr:nvSpPr>
        <xdr:cNvPr id="183" name="テキスト ボックス 182"/>
        <xdr:cNvSpPr txBox="1"/>
      </xdr:nvSpPr>
      <xdr:spPr>
        <a:xfrm>
          <a:off x="2608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35916</xdr:rowOff>
    </xdr:from>
    <xdr:to>
      <xdr:col>10</xdr:col>
      <xdr:colOff>114300</xdr:colOff>
      <xdr:row>77</xdr:row>
      <xdr:rowOff>41078</xdr:rowOff>
    </xdr:to>
    <xdr:cxnSp macro="">
      <xdr:nvCxnSpPr>
        <xdr:cNvPr id="184" name="直線コネクタ 183"/>
        <xdr:cNvCxnSpPr/>
      </xdr:nvCxnSpPr>
      <xdr:spPr>
        <a:xfrm>
          <a:off x="1130300" y="13237566"/>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5" name="フローチャート: 判断 184"/>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104500</xdr:rowOff>
    </xdr:from>
    <xdr:ext cx="599010" cy="259045"/>
    <xdr:sp macro="" textlink="">
      <xdr:nvSpPr>
        <xdr:cNvPr id="186" name="テキスト ボックス 185"/>
        <xdr:cNvSpPr txBox="1"/>
      </xdr:nvSpPr>
      <xdr:spPr>
        <a:xfrm>
          <a:off x="1719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7" name="フローチャート: 判断 186"/>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117663</xdr:rowOff>
    </xdr:from>
    <xdr:ext cx="599010" cy="259045"/>
    <xdr:sp macro="" textlink="">
      <xdr:nvSpPr>
        <xdr:cNvPr id="188" name="テキスト ボックス 187"/>
        <xdr:cNvSpPr txBox="1"/>
      </xdr:nvSpPr>
      <xdr:spPr>
        <a:xfrm>
          <a:off x="830795" y="128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120047</xdr:rowOff>
    </xdr:from>
    <xdr:to>
      <xdr:col>24</xdr:col>
      <xdr:colOff>114300</xdr:colOff>
      <xdr:row>76</xdr:row>
      <xdr:rowOff>50197</xdr:rowOff>
    </xdr:to>
    <xdr:sp macro="" textlink="">
      <xdr:nvSpPr>
        <xdr:cNvPr id="194" name="楕円 193"/>
        <xdr:cNvSpPr/>
      </xdr:nvSpPr>
      <xdr:spPr>
        <a:xfrm>
          <a:off x="4584700" y="12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98474</xdr:rowOff>
    </xdr:from>
    <xdr:ext cx="599010" cy="259045"/>
    <xdr:sp macro="" textlink="">
      <xdr:nvSpPr>
        <xdr:cNvPr id="195" name="民生費該当値テキスト"/>
        <xdr:cNvSpPr txBox="1"/>
      </xdr:nvSpPr>
      <xdr:spPr>
        <a:xfrm>
          <a:off x="4686300" y="1295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96596</xdr:rowOff>
    </xdr:from>
    <xdr:to>
      <xdr:col>20</xdr:col>
      <xdr:colOff>38100</xdr:colOff>
      <xdr:row>76</xdr:row>
      <xdr:rowOff>26746</xdr:rowOff>
    </xdr:to>
    <xdr:sp macro="" textlink="">
      <xdr:nvSpPr>
        <xdr:cNvPr id="196" name="楕円 195"/>
        <xdr:cNvSpPr/>
      </xdr:nvSpPr>
      <xdr:spPr>
        <a:xfrm>
          <a:off x="3746500" y="129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17873</xdr:rowOff>
    </xdr:from>
    <xdr:ext cx="599010" cy="259045"/>
    <xdr:sp macro="" textlink="">
      <xdr:nvSpPr>
        <xdr:cNvPr id="197" name="テキスト ボックス 196"/>
        <xdr:cNvSpPr txBox="1"/>
      </xdr:nvSpPr>
      <xdr:spPr>
        <a:xfrm>
          <a:off x="3497795" y="130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70498</xdr:rowOff>
    </xdr:from>
    <xdr:to>
      <xdr:col>15</xdr:col>
      <xdr:colOff>101600</xdr:colOff>
      <xdr:row>76</xdr:row>
      <xdr:rowOff>648</xdr:rowOff>
    </xdr:to>
    <xdr:sp macro="" textlink="">
      <xdr:nvSpPr>
        <xdr:cNvPr id="198" name="楕円 197"/>
        <xdr:cNvSpPr/>
      </xdr:nvSpPr>
      <xdr:spPr>
        <a:xfrm>
          <a:off x="2857500" y="129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17175</xdr:rowOff>
    </xdr:from>
    <xdr:ext cx="599010" cy="259045"/>
    <xdr:sp macro="" textlink="">
      <xdr:nvSpPr>
        <xdr:cNvPr id="199" name="テキスト ボックス 198"/>
        <xdr:cNvSpPr txBox="1"/>
      </xdr:nvSpPr>
      <xdr:spPr>
        <a:xfrm>
          <a:off x="2608795" y="1270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161728</xdr:rowOff>
    </xdr:from>
    <xdr:to>
      <xdr:col>10</xdr:col>
      <xdr:colOff>165100</xdr:colOff>
      <xdr:row>77</xdr:row>
      <xdr:rowOff>91878</xdr:rowOff>
    </xdr:to>
    <xdr:sp macro="" textlink="">
      <xdr:nvSpPr>
        <xdr:cNvPr id="200" name="楕円 199"/>
        <xdr:cNvSpPr/>
      </xdr:nvSpPr>
      <xdr:spPr>
        <a:xfrm>
          <a:off x="1968500" y="131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83005</xdr:rowOff>
    </xdr:from>
    <xdr:ext cx="599010" cy="259045"/>
    <xdr:sp macro="" textlink="">
      <xdr:nvSpPr>
        <xdr:cNvPr id="201" name="テキスト ボックス 200"/>
        <xdr:cNvSpPr txBox="1"/>
      </xdr:nvSpPr>
      <xdr:spPr>
        <a:xfrm>
          <a:off x="1719795" y="132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156566</xdr:rowOff>
    </xdr:from>
    <xdr:to>
      <xdr:col>6</xdr:col>
      <xdr:colOff>38100</xdr:colOff>
      <xdr:row>77</xdr:row>
      <xdr:rowOff>86716</xdr:rowOff>
    </xdr:to>
    <xdr:sp macro="" textlink="">
      <xdr:nvSpPr>
        <xdr:cNvPr id="202" name="楕円 201"/>
        <xdr:cNvSpPr/>
      </xdr:nvSpPr>
      <xdr:spPr>
        <a:xfrm>
          <a:off x="1079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77843</xdr:rowOff>
    </xdr:from>
    <xdr:ext cx="599010" cy="259045"/>
    <xdr:sp macro="" textlink="">
      <xdr:nvSpPr>
        <xdr:cNvPr id="203" name="テキスト ボックス 202"/>
        <xdr:cNvSpPr txBox="1"/>
      </xdr:nvSpPr>
      <xdr:spPr>
        <a:xfrm>
          <a:off x="830795"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7" name="直線コネクタ 226"/>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8" name="衛生費最小値テキスト"/>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9" name="直線コネクタ 228"/>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30" name="衛生費最大値テキスト"/>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31" name="直線コネクタ 230"/>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91046</xdr:rowOff>
    </xdr:from>
    <xdr:to>
      <xdr:col>24</xdr:col>
      <xdr:colOff>63500</xdr:colOff>
      <xdr:row>92</xdr:row>
      <xdr:rowOff>112230</xdr:rowOff>
    </xdr:to>
    <xdr:cxnSp macro="">
      <xdr:nvCxnSpPr>
        <xdr:cNvPr id="232" name="直線コネクタ 231"/>
        <xdr:cNvCxnSpPr/>
      </xdr:nvCxnSpPr>
      <xdr:spPr>
        <a:xfrm>
          <a:off x="3797300" y="15864446"/>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102951</xdr:rowOff>
    </xdr:from>
    <xdr:ext cx="534377" cy="259045"/>
    <xdr:sp macro="" textlink="">
      <xdr:nvSpPr>
        <xdr:cNvPr id="233" name="衛生費平均値テキスト"/>
        <xdr:cNvSpPr txBox="1"/>
      </xdr:nvSpPr>
      <xdr:spPr>
        <a:xfrm>
          <a:off x="4686300" y="16390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4" name="フローチャート: 判断 233"/>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91046</xdr:rowOff>
    </xdr:from>
    <xdr:to>
      <xdr:col>19</xdr:col>
      <xdr:colOff>177800</xdr:colOff>
      <xdr:row>93</xdr:row>
      <xdr:rowOff>170751</xdr:rowOff>
    </xdr:to>
    <xdr:cxnSp macro="">
      <xdr:nvCxnSpPr>
        <xdr:cNvPr id="235" name="直線コネクタ 234"/>
        <xdr:cNvCxnSpPr/>
      </xdr:nvCxnSpPr>
      <xdr:spPr>
        <a:xfrm flipV="1">
          <a:off x="2908300" y="15864446"/>
          <a:ext cx="889000" cy="2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6" name="フローチャート: 判断 235"/>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126534</xdr:rowOff>
    </xdr:from>
    <xdr:ext cx="534377" cy="259045"/>
    <xdr:sp macro="" textlink="">
      <xdr:nvSpPr>
        <xdr:cNvPr id="237" name="テキスト ボックス 236"/>
        <xdr:cNvSpPr txBox="1"/>
      </xdr:nvSpPr>
      <xdr:spPr>
        <a:xfrm>
          <a:off x="3530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170751</xdr:rowOff>
    </xdr:from>
    <xdr:to>
      <xdr:col>15</xdr:col>
      <xdr:colOff>50800</xdr:colOff>
      <xdr:row>94</xdr:row>
      <xdr:rowOff>34460</xdr:rowOff>
    </xdr:to>
    <xdr:cxnSp macro="">
      <xdr:nvCxnSpPr>
        <xdr:cNvPr id="238" name="直線コネクタ 237"/>
        <xdr:cNvCxnSpPr/>
      </xdr:nvCxnSpPr>
      <xdr:spPr>
        <a:xfrm flipV="1">
          <a:off x="2019300" y="16115601"/>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9" name="フローチャート: 判断 238"/>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40" name="テキスト ボックス 239"/>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16097</xdr:rowOff>
    </xdr:from>
    <xdr:to>
      <xdr:col>10</xdr:col>
      <xdr:colOff>114300</xdr:colOff>
      <xdr:row>94</xdr:row>
      <xdr:rowOff>34460</xdr:rowOff>
    </xdr:to>
    <xdr:cxnSp macro="">
      <xdr:nvCxnSpPr>
        <xdr:cNvPr id="241" name="直線コネクタ 240"/>
        <xdr:cNvCxnSpPr/>
      </xdr:nvCxnSpPr>
      <xdr:spPr>
        <a:xfrm>
          <a:off x="1130300" y="16132397"/>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2" name="フローチャート: 判断 241"/>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xdr:rowOff>
    </xdr:from>
    <xdr:ext cx="534377" cy="259045"/>
    <xdr:sp macro="" textlink="">
      <xdr:nvSpPr>
        <xdr:cNvPr id="243" name="テキスト ボックス 242"/>
        <xdr:cNvSpPr txBox="1"/>
      </xdr:nvSpPr>
      <xdr:spPr>
        <a:xfrm>
          <a:off x="1752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4" name="フローチャート: 判断 243"/>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2725</xdr:rowOff>
    </xdr:from>
    <xdr:ext cx="534377" cy="259045"/>
    <xdr:sp macro="" textlink="">
      <xdr:nvSpPr>
        <xdr:cNvPr id="245" name="テキスト ボックス 244"/>
        <xdr:cNvSpPr txBox="1"/>
      </xdr:nvSpPr>
      <xdr:spPr>
        <a:xfrm>
          <a:off x="863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61430</xdr:rowOff>
    </xdr:from>
    <xdr:to>
      <xdr:col>24</xdr:col>
      <xdr:colOff>114300</xdr:colOff>
      <xdr:row>92</xdr:row>
      <xdr:rowOff>163030</xdr:rowOff>
    </xdr:to>
    <xdr:sp macro="" textlink="">
      <xdr:nvSpPr>
        <xdr:cNvPr id="251" name="楕円 250"/>
        <xdr:cNvSpPr/>
      </xdr:nvSpPr>
      <xdr:spPr>
        <a:xfrm>
          <a:off x="4584700" y="15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84307</xdr:rowOff>
    </xdr:from>
    <xdr:ext cx="599010" cy="259045"/>
    <xdr:sp macro="" textlink="">
      <xdr:nvSpPr>
        <xdr:cNvPr id="252" name="衛生費該当値テキスト"/>
        <xdr:cNvSpPr txBox="1"/>
      </xdr:nvSpPr>
      <xdr:spPr>
        <a:xfrm>
          <a:off x="4686300" y="1568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40246</xdr:rowOff>
    </xdr:from>
    <xdr:to>
      <xdr:col>20</xdr:col>
      <xdr:colOff>38100</xdr:colOff>
      <xdr:row>92</xdr:row>
      <xdr:rowOff>141846</xdr:rowOff>
    </xdr:to>
    <xdr:sp macro="" textlink="">
      <xdr:nvSpPr>
        <xdr:cNvPr id="253" name="楕円 252"/>
        <xdr:cNvSpPr/>
      </xdr:nvSpPr>
      <xdr:spPr>
        <a:xfrm>
          <a:off x="3746500" y="158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158373</xdr:rowOff>
    </xdr:from>
    <xdr:ext cx="599010" cy="259045"/>
    <xdr:sp macro="" textlink="">
      <xdr:nvSpPr>
        <xdr:cNvPr id="254" name="テキスト ボックス 253"/>
        <xdr:cNvSpPr txBox="1"/>
      </xdr:nvSpPr>
      <xdr:spPr>
        <a:xfrm>
          <a:off x="3497795" y="155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119951</xdr:rowOff>
    </xdr:from>
    <xdr:to>
      <xdr:col>15</xdr:col>
      <xdr:colOff>101600</xdr:colOff>
      <xdr:row>94</xdr:row>
      <xdr:rowOff>50101</xdr:rowOff>
    </xdr:to>
    <xdr:sp macro="" textlink="">
      <xdr:nvSpPr>
        <xdr:cNvPr id="255" name="楕円 254"/>
        <xdr:cNvSpPr/>
      </xdr:nvSpPr>
      <xdr:spPr>
        <a:xfrm>
          <a:off x="2857500" y="160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66628</xdr:rowOff>
    </xdr:from>
    <xdr:ext cx="599010" cy="259045"/>
    <xdr:sp macro="" textlink="">
      <xdr:nvSpPr>
        <xdr:cNvPr id="256" name="テキスト ボックス 255"/>
        <xdr:cNvSpPr txBox="1"/>
      </xdr:nvSpPr>
      <xdr:spPr>
        <a:xfrm>
          <a:off x="2608795" y="1584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155110</xdr:rowOff>
    </xdr:from>
    <xdr:to>
      <xdr:col>10</xdr:col>
      <xdr:colOff>165100</xdr:colOff>
      <xdr:row>94</xdr:row>
      <xdr:rowOff>85260</xdr:rowOff>
    </xdr:to>
    <xdr:sp macro="" textlink="">
      <xdr:nvSpPr>
        <xdr:cNvPr id="257" name="楕円 256"/>
        <xdr:cNvSpPr/>
      </xdr:nvSpPr>
      <xdr:spPr>
        <a:xfrm>
          <a:off x="1968500" y="160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101787</xdr:rowOff>
    </xdr:from>
    <xdr:ext cx="599010" cy="259045"/>
    <xdr:sp macro="" textlink="">
      <xdr:nvSpPr>
        <xdr:cNvPr id="258" name="テキスト ボックス 257"/>
        <xdr:cNvSpPr txBox="1"/>
      </xdr:nvSpPr>
      <xdr:spPr>
        <a:xfrm>
          <a:off x="1719795" y="158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136747</xdr:rowOff>
    </xdr:from>
    <xdr:to>
      <xdr:col>6</xdr:col>
      <xdr:colOff>38100</xdr:colOff>
      <xdr:row>94</xdr:row>
      <xdr:rowOff>66897</xdr:rowOff>
    </xdr:to>
    <xdr:sp macro="" textlink="">
      <xdr:nvSpPr>
        <xdr:cNvPr id="259" name="楕円 258"/>
        <xdr:cNvSpPr/>
      </xdr:nvSpPr>
      <xdr:spPr>
        <a:xfrm>
          <a:off x="1079500" y="160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83424</xdr:rowOff>
    </xdr:from>
    <xdr:ext cx="599010" cy="259045"/>
    <xdr:sp macro="" textlink="">
      <xdr:nvSpPr>
        <xdr:cNvPr id="260" name="テキスト ボックス 259"/>
        <xdr:cNvSpPr txBox="1"/>
      </xdr:nvSpPr>
      <xdr:spPr>
        <a:xfrm>
          <a:off x="830795" y="1585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2" name="直線コネクタ 281"/>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5" name="労働費最大値テキスト"/>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6" name="直線コネクタ 285"/>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116383</xdr:rowOff>
    </xdr:from>
    <xdr:to>
      <xdr:col>55</xdr:col>
      <xdr:colOff>0</xdr:colOff>
      <xdr:row>33</xdr:row>
      <xdr:rowOff>151130</xdr:rowOff>
    </xdr:to>
    <xdr:cxnSp macro="">
      <xdr:nvCxnSpPr>
        <xdr:cNvPr id="287" name="直線コネクタ 286"/>
        <xdr:cNvCxnSpPr/>
      </xdr:nvCxnSpPr>
      <xdr:spPr>
        <a:xfrm flipV="1">
          <a:off x="9639300" y="5431333"/>
          <a:ext cx="8382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116476</xdr:rowOff>
    </xdr:from>
    <xdr:ext cx="378565" cy="259045"/>
    <xdr:sp macro="" textlink="">
      <xdr:nvSpPr>
        <xdr:cNvPr id="288" name="労働費平均値テキスト"/>
        <xdr:cNvSpPr txBox="1"/>
      </xdr:nvSpPr>
      <xdr:spPr>
        <a:xfrm>
          <a:off x="10528300" y="6460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9" name="フローチャート: 判断 288"/>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106325</xdr:rowOff>
    </xdr:from>
    <xdr:to>
      <xdr:col>50</xdr:col>
      <xdr:colOff>114300</xdr:colOff>
      <xdr:row>33</xdr:row>
      <xdr:rowOff>151130</xdr:rowOff>
    </xdr:to>
    <xdr:cxnSp macro="">
      <xdr:nvCxnSpPr>
        <xdr:cNvPr id="290" name="直線コネクタ 289"/>
        <xdr:cNvCxnSpPr/>
      </xdr:nvCxnSpPr>
      <xdr:spPr>
        <a:xfrm>
          <a:off x="8750300" y="576417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1" name="フローチャート: 判断 290"/>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92701</xdr:rowOff>
    </xdr:from>
    <xdr:ext cx="378565" cy="259045"/>
    <xdr:sp macro="" textlink="">
      <xdr:nvSpPr>
        <xdr:cNvPr id="292" name="テキスト ボックス 291"/>
        <xdr:cNvSpPr txBox="1"/>
      </xdr:nvSpPr>
      <xdr:spPr>
        <a:xfrm>
          <a:off x="9450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28372</xdr:rowOff>
    </xdr:from>
    <xdr:to>
      <xdr:col>45</xdr:col>
      <xdr:colOff>177800</xdr:colOff>
      <xdr:row>33</xdr:row>
      <xdr:rowOff>106325</xdr:rowOff>
    </xdr:to>
    <xdr:cxnSp macro="">
      <xdr:nvCxnSpPr>
        <xdr:cNvPr id="293" name="直線コネクタ 292"/>
        <xdr:cNvCxnSpPr/>
      </xdr:nvCxnSpPr>
      <xdr:spPr>
        <a:xfrm>
          <a:off x="7861300" y="568622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4" name="フローチャート: 判断 293"/>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295" name="テキスト ボックス 294"/>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28372</xdr:rowOff>
    </xdr:from>
    <xdr:to>
      <xdr:col>41</xdr:col>
      <xdr:colOff>50800</xdr:colOff>
      <xdr:row>33</xdr:row>
      <xdr:rowOff>107010</xdr:rowOff>
    </xdr:to>
    <xdr:cxnSp macro="">
      <xdr:nvCxnSpPr>
        <xdr:cNvPr id="296" name="直線コネクタ 295"/>
        <xdr:cNvCxnSpPr/>
      </xdr:nvCxnSpPr>
      <xdr:spPr>
        <a:xfrm flipV="1">
          <a:off x="6972300" y="5686222"/>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7" name="フローチャート: 判断 296"/>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298" name="テキスト ボックス 297"/>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9" name="フローチャート: 判断 298"/>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42410</xdr:rowOff>
    </xdr:from>
    <xdr:ext cx="378565" cy="259045"/>
    <xdr:sp macro="" textlink="">
      <xdr:nvSpPr>
        <xdr:cNvPr id="300" name="テキスト ボックス 299"/>
        <xdr:cNvSpPr txBox="1"/>
      </xdr:nvSpPr>
      <xdr:spPr>
        <a:xfrm>
          <a:off x="6783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65583</xdr:rowOff>
    </xdr:from>
    <xdr:to>
      <xdr:col>55</xdr:col>
      <xdr:colOff>50800</xdr:colOff>
      <xdr:row>31</xdr:row>
      <xdr:rowOff>167183</xdr:rowOff>
    </xdr:to>
    <xdr:sp macro="" textlink="">
      <xdr:nvSpPr>
        <xdr:cNvPr id="306" name="楕円 305"/>
        <xdr:cNvSpPr/>
      </xdr:nvSpPr>
      <xdr:spPr>
        <a:xfrm>
          <a:off x="10426700" y="53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18610</xdr:rowOff>
    </xdr:from>
    <xdr:ext cx="469744" cy="259045"/>
    <xdr:sp macro="" textlink="">
      <xdr:nvSpPr>
        <xdr:cNvPr id="307" name="労働費該当値テキスト"/>
        <xdr:cNvSpPr txBox="1"/>
      </xdr:nvSpPr>
      <xdr:spPr>
        <a:xfrm>
          <a:off x="10528300" y="533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100330</xdr:rowOff>
    </xdr:from>
    <xdr:to>
      <xdr:col>50</xdr:col>
      <xdr:colOff>165100</xdr:colOff>
      <xdr:row>34</xdr:row>
      <xdr:rowOff>30480</xdr:rowOff>
    </xdr:to>
    <xdr:sp macro="" textlink="">
      <xdr:nvSpPr>
        <xdr:cNvPr id="308" name="楕円 307"/>
        <xdr:cNvSpPr/>
      </xdr:nvSpPr>
      <xdr:spPr>
        <a:xfrm>
          <a:off x="958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47007</xdr:rowOff>
    </xdr:from>
    <xdr:ext cx="469744" cy="259045"/>
    <xdr:sp macro="" textlink="">
      <xdr:nvSpPr>
        <xdr:cNvPr id="309" name="テキスト ボックス 308"/>
        <xdr:cNvSpPr txBox="1"/>
      </xdr:nvSpPr>
      <xdr:spPr>
        <a:xfrm>
          <a:off x="9404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55525</xdr:rowOff>
    </xdr:from>
    <xdr:to>
      <xdr:col>46</xdr:col>
      <xdr:colOff>38100</xdr:colOff>
      <xdr:row>33</xdr:row>
      <xdr:rowOff>157125</xdr:rowOff>
    </xdr:to>
    <xdr:sp macro="" textlink="">
      <xdr:nvSpPr>
        <xdr:cNvPr id="310" name="楕円 309"/>
        <xdr:cNvSpPr/>
      </xdr:nvSpPr>
      <xdr:spPr>
        <a:xfrm>
          <a:off x="8699500" y="57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2202</xdr:rowOff>
    </xdr:from>
    <xdr:ext cx="469744" cy="259045"/>
    <xdr:sp macro="" textlink="">
      <xdr:nvSpPr>
        <xdr:cNvPr id="311" name="テキスト ボックス 310"/>
        <xdr:cNvSpPr txBox="1"/>
      </xdr:nvSpPr>
      <xdr:spPr>
        <a:xfrm>
          <a:off x="8515428" y="54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149022</xdr:rowOff>
    </xdr:from>
    <xdr:to>
      <xdr:col>41</xdr:col>
      <xdr:colOff>101600</xdr:colOff>
      <xdr:row>33</xdr:row>
      <xdr:rowOff>79172</xdr:rowOff>
    </xdr:to>
    <xdr:sp macro="" textlink="">
      <xdr:nvSpPr>
        <xdr:cNvPr id="312" name="楕円 311"/>
        <xdr:cNvSpPr/>
      </xdr:nvSpPr>
      <xdr:spPr>
        <a:xfrm>
          <a:off x="7810500" y="56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95699</xdr:rowOff>
    </xdr:from>
    <xdr:ext cx="469744" cy="259045"/>
    <xdr:sp macro="" textlink="">
      <xdr:nvSpPr>
        <xdr:cNvPr id="313" name="テキスト ボックス 312"/>
        <xdr:cNvSpPr txBox="1"/>
      </xdr:nvSpPr>
      <xdr:spPr>
        <a:xfrm>
          <a:off x="7626428" y="54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56210</xdr:rowOff>
    </xdr:from>
    <xdr:to>
      <xdr:col>36</xdr:col>
      <xdr:colOff>165100</xdr:colOff>
      <xdr:row>33</xdr:row>
      <xdr:rowOff>157810</xdr:rowOff>
    </xdr:to>
    <xdr:sp macro="" textlink="">
      <xdr:nvSpPr>
        <xdr:cNvPr id="314" name="楕円 313"/>
        <xdr:cNvSpPr/>
      </xdr:nvSpPr>
      <xdr:spPr>
        <a:xfrm>
          <a:off x="6921500" y="57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2887</xdr:rowOff>
    </xdr:from>
    <xdr:ext cx="469744" cy="259045"/>
    <xdr:sp macro="" textlink="">
      <xdr:nvSpPr>
        <xdr:cNvPr id="315" name="テキスト ボックス 314"/>
        <xdr:cNvSpPr txBox="1"/>
      </xdr:nvSpPr>
      <xdr:spPr>
        <a:xfrm>
          <a:off x="6737428" y="54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7" name="直線コネクタ 336"/>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8" name="農林水産業費最小値テキスト"/>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9" name="直線コネクタ 338"/>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40" name="農林水産業費最大値テキスト"/>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41" name="直線コネクタ 340"/>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107833</xdr:rowOff>
    </xdr:from>
    <xdr:to>
      <xdr:col>55</xdr:col>
      <xdr:colOff>0</xdr:colOff>
      <xdr:row>57</xdr:row>
      <xdr:rowOff>79491</xdr:rowOff>
    </xdr:to>
    <xdr:cxnSp macro="">
      <xdr:nvCxnSpPr>
        <xdr:cNvPr id="342" name="直線コネクタ 341"/>
        <xdr:cNvCxnSpPr/>
      </xdr:nvCxnSpPr>
      <xdr:spPr>
        <a:xfrm flipV="1">
          <a:off x="9639300" y="8851783"/>
          <a:ext cx="838200" cy="100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44773</xdr:rowOff>
    </xdr:from>
    <xdr:ext cx="534377" cy="259045"/>
    <xdr:sp macro="" textlink="">
      <xdr:nvSpPr>
        <xdr:cNvPr id="343" name="農林水産業費平均値テキスト"/>
        <xdr:cNvSpPr txBox="1"/>
      </xdr:nvSpPr>
      <xdr:spPr>
        <a:xfrm>
          <a:off x="10528300" y="96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4" name="フローチャート: 判断 343"/>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13284</xdr:rowOff>
    </xdr:from>
    <xdr:to>
      <xdr:col>50</xdr:col>
      <xdr:colOff>114300</xdr:colOff>
      <xdr:row>57</xdr:row>
      <xdr:rowOff>79491</xdr:rowOff>
    </xdr:to>
    <xdr:cxnSp macro="">
      <xdr:nvCxnSpPr>
        <xdr:cNvPr id="345" name="直線コネクタ 344"/>
        <xdr:cNvCxnSpPr/>
      </xdr:nvCxnSpPr>
      <xdr:spPr>
        <a:xfrm>
          <a:off x="8750300" y="9785934"/>
          <a:ext cx="8890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6" name="フローチャート: 判断 345"/>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7" name="テキスト ボックス 346"/>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13284</xdr:rowOff>
    </xdr:from>
    <xdr:to>
      <xdr:col>45</xdr:col>
      <xdr:colOff>177800</xdr:colOff>
      <xdr:row>57</xdr:row>
      <xdr:rowOff>114243</xdr:rowOff>
    </xdr:to>
    <xdr:cxnSp macro="">
      <xdr:nvCxnSpPr>
        <xdr:cNvPr id="348" name="直線コネクタ 347"/>
        <xdr:cNvCxnSpPr/>
      </xdr:nvCxnSpPr>
      <xdr:spPr>
        <a:xfrm flipV="1">
          <a:off x="7861300" y="9785934"/>
          <a:ext cx="889000" cy="10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9" name="フローチャート: 判断 348"/>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50" name="テキスト ボックス 349"/>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114243</xdr:rowOff>
    </xdr:from>
    <xdr:to>
      <xdr:col>41</xdr:col>
      <xdr:colOff>50800</xdr:colOff>
      <xdr:row>57</xdr:row>
      <xdr:rowOff>122761</xdr:rowOff>
    </xdr:to>
    <xdr:cxnSp macro="">
      <xdr:nvCxnSpPr>
        <xdr:cNvPr id="351" name="直線コネクタ 350"/>
        <xdr:cNvCxnSpPr/>
      </xdr:nvCxnSpPr>
      <xdr:spPr>
        <a:xfrm flipV="1">
          <a:off x="6972300" y="9886893"/>
          <a:ext cx="8890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2" name="フローチャート: 判断 351"/>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3" name="テキスト ボックス 352"/>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4" name="フローチャート: 判断 353"/>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5" name="テキスト ボックス 354"/>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57033</xdr:rowOff>
    </xdr:from>
    <xdr:to>
      <xdr:col>55</xdr:col>
      <xdr:colOff>50800</xdr:colOff>
      <xdr:row>51</xdr:row>
      <xdr:rowOff>158633</xdr:rowOff>
    </xdr:to>
    <xdr:sp macro="" textlink="">
      <xdr:nvSpPr>
        <xdr:cNvPr id="361" name="楕円 360"/>
        <xdr:cNvSpPr/>
      </xdr:nvSpPr>
      <xdr:spPr>
        <a:xfrm>
          <a:off x="10426700" y="88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10060</xdr:rowOff>
    </xdr:from>
    <xdr:ext cx="599010" cy="259045"/>
    <xdr:sp macro="" textlink="">
      <xdr:nvSpPr>
        <xdr:cNvPr id="362" name="農林水産業費該当値テキスト"/>
        <xdr:cNvSpPr txBox="1"/>
      </xdr:nvSpPr>
      <xdr:spPr>
        <a:xfrm>
          <a:off x="10528300" y="875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28691</xdr:rowOff>
    </xdr:from>
    <xdr:to>
      <xdr:col>50</xdr:col>
      <xdr:colOff>165100</xdr:colOff>
      <xdr:row>57</xdr:row>
      <xdr:rowOff>130291</xdr:rowOff>
    </xdr:to>
    <xdr:sp macro="" textlink="">
      <xdr:nvSpPr>
        <xdr:cNvPr id="363" name="楕円 362"/>
        <xdr:cNvSpPr/>
      </xdr:nvSpPr>
      <xdr:spPr>
        <a:xfrm>
          <a:off x="9588500" y="98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121418</xdr:rowOff>
    </xdr:from>
    <xdr:ext cx="534377" cy="259045"/>
    <xdr:sp macro="" textlink="">
      <xdr:nvSpPr>
        <xdr:cNvPr id="364" name="テキスト ボックス 363"/>
        <xdr:cNvSpPr txBox="1"/>
      </xdr:nvSpPr>
      <xdr:spPr>
        <a:xfrm>
          <a:off x="9372111" y="98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133934</xdr:rowOff>
    </xdr:from>
    <xdr:to>
      <xdr:col>46</xdr:col>
      <xdr:colOff>38100</xdr:colOff>
      <xdr:row>57</xdr:row>
      <xdr:rowOff>64084</xdr:rowOff>
    </xdr:to>
    <xdr:sp macro="" textlink="">
      <xdr:nvSpPr>
        <xdr:cNvPr id="365" name="楕円 364"/>
        <xdr:cNvSpPr/>
      </xdr:nvSpPr>
      <xdr:spPr>
        <a:xfrm>
          <a:off x="8699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55211</xdr:rowOff>
    </xdr:from>
    <xdr:ext cx="534377" cy="259045"/>
    <xdr:sp macro="" textlink="">
      <xdr:nvSpPr>
        <xdr:cNvPr id="366" name="テキスト ボックス 365"/>
        <xdr:cNvSpPr txBox="1"/>
      </xdr:nvSpPr>
      <xdr:spPr>
        <a:xfrm>
          <a:off x="8483111"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63443</xdr:rowOff>
    </xdr:from>
    <xdr:to>
      <xdr:col>41</xdr:col>
      <xdr:colOff>101600</xdr:colOff>
      <xdr:row>57</xdr:row>
      <xdr:rowOff>165043</xdr:rowOff>
    </xdr:to>
    <xdr:sp macro="" textlink="">
      <xdr:nvSpPr>
        <xdr:cNvPr id="367" name="楕円 366"/>
        <xdr:cNvSpPr/>
      </xdr:nvSpPr>
      <xdr:spPr>
        <a:xfrm>
          <a:off x="7810500" y="9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156170</xdr:rowOff>
    </xdr:from>
    <xdr:ext cx="534377" cy="259045"/>
    <xdr:sp macro="" textlink="">
      <xdr:nvSpPr>
        <xdr:cNvPr id="368" name="テキスト ボックス 367"/>
        <xdr:cNvSpPr txBox="1"/>
      </xdr:nvSpPr>
      <xdr:spPr>
        <a:xfrm>
          <a:off x="7594111" y="99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71961</xdr:rowOff>
    </xdr:from>
    <xdr:to>
      <xdr:col>36</xdr:col>
      <xdr:colOff>165100</xdr:colOff>
      <xdr:row>58</xdr:row>
      <xdr:rowOff>2111</xdr:rowOff>
    </xdr:to>
    <xdr:sp macro="" textlink="">
      <xdr:nvSpPr>
        <xdr:cNvPr id="369" name="楕円 368"/>
        <xdr:cNvSpPr/>
      </xdr:nvSpPr>
      <xdr:spPr>
        <a:xfrm>
          <a:off x="6921500" y="98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164688</xdr:rowOff>
    </xdr:from>
    <xdr:ext cx="534377" cy="259045"/>
    <xdr:sp macro="" textlink="">
      <xdr:nvSpPr>
        <xdr:cNvPr id="370" name="テキスト ボックス 369"/>
        <xdr:cNvSpPr txBox="1"/>
      </xdr:nvSpPr>
      <xdr:spPr>
        <a:xfrm>
          <a:off x="6705111" y="993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2" name="直線コネクタ 391"/>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3" name="商工費最小値テキスト"/>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4" name="直線コネクタ 393"/>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5" name="商工費最大値テキスト"/>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6" name="直線コネクタ 395"/>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154742</xdr:rowOff>
    </xdr:from>
    <xdr:to>
      <xdr:col>55</xdr:col>
      <xdr:colOff>0</xdr:colOff>
      <xdr:row>75</xdr:row>
      <xdr:rowOff>143472</xdr:rowOff>
    </xdr:to>
    <xdr:cxnSp macro="">
      <xdr:nvCxnSpPr>
        <xdr:cNvPr id="397" name="直線コネクタ 396"/>
        <xdr:cNvCxnSpPr/>
      </xdr:nvCxnSpPr>
      <xdr:spPr>
        <a:xfrm flipV="1">
          <a:off x="9639300" y="12670592"/>
          <a:ext cx="838200" cy="3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93228</xdr:rowOff>
    </xdr:from>
    <xdr:ext cx="534377" cy="259045"/>
    <xdr:sp macro="" textlink="">
      <xdr:nvSpPr>
        <xdr:cNvPr id="398" name="商工費平均値テキスト"/>
        <xdr:cNvSpPr txBox="1"/>
      </xdr:nvSpPr>
      <xdr:spPr>
        <a:xfrm>
          <a:off x="10528300" y="127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9" name="フローチャート: 判断 398"/>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143472</xdr:rowOff>
    </xdr:from>
    <xdr:to>
      <xdr:col>50</xdr:col>
      <xdr:colOff>114300</xdr:colOff>
      <xdr:row>76</xdr:row>
      <xdr:rowOff>27823</xdr:rowOff>
    </xdr:to>
    <xdr:cxnSp macro="">
      <xdr:nvCxnSpPr>
        <xdr:cNvPr id="400" name="直線コネクタ 399"/>
        <xdr:cNvCxnSpPr/>
      </xdr:nvCxnSpPr>
      <xdr:spPr>
        <a:xfrm flipV="1">
          <a:off x="8750300" y="13002222"/>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401" name="フローチャート: 判断 400"/>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2" name="テキスト ボックス 401"/>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25536</xdr:rowOff>
    </xdr:from>
    <xdr:to>
      <xdr:col>45</xdr:col>
      <xdr:colOff>177800</xdr:colOff>
      <xdr:row>76</xdr:row>
      <xdr:rowOff>27823</xdr:rowOff>
    </xdr:to>
    <xdr:cxnSp macro="">
      <xdr:nvCxnSpPr>
        <xdr:cNvPr id="403" name="直線コネクタ 402"/>
        <xdr:cNvCxnSpPr/>
      </xdr:nvCxnSpPr>
      <xdr:spPr>
        <a:xfrm>
          <a:off x="7861300" y="1305573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4" name="フローチャート: 判断 403"/>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5" name="テキスト ボックス 404"/>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7500</xdr:rowOff>
    </xdr:from>
    <xdr:to>
      <xdr:col>41</xdr:col>
      <xdr:colOff>50800</xdr:colOff>
      <xdr:row>76</xdr:row>
      <xdr:rowOff>25536</xdr:rowOff>
    </xdr:to>
    <xdr:cxnSp macro="">
      <xdr:nvCxnSpPr>
        <xdr:cNvPr id="406" name="直線コネクタ 405"/>
        <xdr:cNvCxnSpPr/>
      </xdr:nvCxnSpPr>
      <xdr:spPr>
        <a:xfrm>
          <a:off x="6972300" y="13037700"/>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7" name="フローチャート: 判断 406"/>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8" name="テキスト ボックス 407"/>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9" name="フローチャート: 判断 408"/>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162721</xdr:rowOff>
    </xdr:from>
    <xdr:ext cx="534377" cy="259045"/>
    <xdr:sp macro="" textlink="">
      <xdr:nvSpPr>
        <xdr:cNvPr id="410" name="テキスト ボックス 409"/>
        <xdr:cNvSpPr txBox="1"/>
      </xdr:nvSpPr>
      <xdr:spPr>
        <a:xfrm>
          <a:off x="6705111" y="131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103942</xdr:rowOff>
    </xdr:from>
    <xdr:to>
      <xdr:col>55</xdr:col>
      <xdr:colOff>50800</xdr:colOff>
      <xdr:row>74</xdr:row>
      <xdr:rowOff>34092</xdr:rowOff>
    </xdr:to>
    <xdr:sp macro="" textlink="">
      <xdr:nvSpPr>
        <xdr:cNvPr id="416" name="楕円 415"/>
        <xdr:cNvSpPr/>
      </xdr:nvSpPr>
      <xdr:spPr>
        <a:xfrm>
          <a:off x="10426700" y="126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126819</xdr:rowOff>
    </xdr:from>
    <xdr:ext cx="534377" cy="259045"/>
    <xdr:sp macro="" textlink="">
      <xdr:nvSpPr>
        <xdr:cNvPr id="417" name="商工費該当値テキスト"/>
        <xdr:cNvSpPr txBox="1"/>
      </xdr:nvSpPr>
      <xdr:spPr>
        <a:xfrm>
          <a:off x="10528300" y="124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92672</xdr:rowOff>
    </xdr:from>
    <xdr:to>
      <xdr:col>50</xdr:col>
      <xdr:colOff>165100</xdr:colOff>
      <xdr:row>76</xdr:row>
      <xdr:rowOff>22822</xdr:rowOff>
    </xdr:to>
    <xdr:sp macro="" textlink="">
      <xdr:nvSpPr>
        <xdr:cNvPr id="418" name="楕円 417"/>
        <xdr:cNvSpPr/>
      </xdr:nvSpPr>
      <xdr:spPr>
        <a:xfrm>
          <a:off x="9588500" y="129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13949</xdr:rowOff>
    </xdr:from>
    <xdr:ext cx="534377" cy="259045"/>
    <xdr:sp macro="" textlink="">
      <xdr:nvSpPr>
        <xdr:cNvPr id="419" name="テキスト ボックス 418"/>
        <xdr:cNvSpPr txBox="1"/>
      </xdr:nvSpPr>
      <xdr:spPr>
        <a:xfrm>
          <a:off x="9372111" y="130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148473</xdr:rowOff>
    </xdr:from>
    <xdr:to>
      <xdr:col>46</xdr:col>
      <xdr:colOff>38100</xdr:colOff>
      <xdr:row>76</xdr:row>
      <xdr:rowOff>78623</xdr:rowOff>
    </xdr:to>
    <xdr:sp macro="" textlink="">
      <xdr:nvSpPr>
        <xdr:cNvPr id="420" name="楕円 419"/>
        <xdr:cNvSpPr/>
      </xdr:nvSpPr>
      <xdr:spPr>
        <a:xfrm>
          <a:off x="8699500" y="13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69750</xdr:rowOff>
    </xdr:from>
    <xdr:ext cx="534377" cy="259045"/>
    <xdr:sp macro="" textlink="">
      <xdr:nvSpPr>
        <xdr:cNvPr id="421" name="テキスト ボックス 420"/>
        <xdr:cNvSpPr txBox="1"/>
      </xdr:nvSpPr>
      <xdr:spPr>
        <a:xfrm>
          <a:off x="8483111" y="1309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146186</xdr:rowOff>
    </xdr:from>
    <xdr:to>
      <xdr:col>41</xdr:col>
      <xdr:colOff>101600</xdr:colOff>
      <xdr:row>76</xdr:row>
      <xdr:rowOff>76336</xdr:rowOff>
    </xdr:to>
    <xdr:sp macro="" textlink="">
      <xdr:nvSpPr>
        <xdr:cNvPr id="422" name="楕円 421"/>
        <xdr:cNvSpPr/>
      </xdr:nvSpPr>
      <xdr:spPr>
        <a:xfrm>
          <a:off x="7810500" y="130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67463</xdr:rowOff>
    </xdr:from>
    <xdr:ext cx="534377" cy="259045"/>
    <xdr:sp macro="" textlink="">
      <xdr:nvSpPr>
        <xdr:cNvPr id="423" name="テキスト ボックス 422"/>
        <xdr:cNvSpPr txBox="1"/>
      </xdr:nvSpPr>
      <xdr:spPr>
        <a:xfrm>
          <a:off x="7594111" y="1309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128150</xdr:rowOff>
    </xdr:from>
    <xdr:to>
      <xdr:col>36</xdr:col>
      <xdr:colOff>165100</xdr:colOff>
      <xdr:row>76</xdr:row>
      <xdr:rowOff>58300</xdr:rowOff>
    </xdr:to>
    <xdr:sp macro="" textlink="">
      <xdr:nvSpPr>
        <xdr:cNvPr id="424" name="楕円 423"/>
        <xdr:cNvSpPr/>
      </xdr:nvSpPr>
      <xdr:spPr>
        <a:xfrm>
          <a:off x="6921500" y="129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74827</xdr:rowOff>
    </xdr:from>
    <xdr:ext cx="534377" cy="259045"/>
    <xdr:sp macro="" textlink="">
      <xdr:nvSpPr>
        <xdr:cNvPr id="425" name="テキスト ボックス 424"/>
        <xdr:cNvSpPr txBox="1"/>
      </xdr:nvSpPr>
      <xdr:spPr>
        <a:xfrm>
          <a:off x="6705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2" name="直線コネクタ 451"/>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3" name="土木費最小値テキスト"/>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4" name="直線コネクタ 453"/>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5" name="土木費最大値テキスト"/>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6" name="直線コネクタ 455"/>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92658</xdr:rowOff>
    </xdr:from>
    <xdr:to>
      <xdr:col>55</xdr:col>
      <xdr:colOff>0</xdr:colOff>
      <xdr:row>92</xdr:row>
      <xdr:rowOff>139095</xdr:rowOff>
    </xdr:to>
    <xdr:cxnSp macro="">
      <xdr:nvCxnSpPr>
        <xdr:cNvPr id="457" name="直線コネクタ 456"/>
        <xdr:cNvCxnSpPr/>
      </xdr:nvCxnSpPr>
      <xdr:spPr>
        <a:xfrm flipV="1">
          <a:off x="9639300" y="15694608"/>
          <a:ext cx="838200" cy="2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85419</xdr:rowOff>
    </xdr:from>
    <xdr:ext cx="534377" cy="259045"/>
    <xdr:sp macro="" textlink="">
      <xdr:nvSpPr>
        <xdr:cNvPr id="458" name="土木費平均値テキスト"/>
        <xdr:cNvSpPr txBox="1"/>
      </xdr:nvSpPr>
      <xdr:spPr>
        <a:xfrm>
          <a:off x="10528300" y="1637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9" name="フローチャート: 判断 458"/>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139095</xdr:rowOff>
    </xdr:from>
    <xdr:to>
      <xdr:col>50</xdr:col>
      <xdr:colOff>114300</xdr:colOff>
      <xdr:row>92</xdr:row>
      <xdr:rowOff>157922</xdr:rowOff>
    </xdr:to>
    <xdr:cxnSp macro="">
      <xdr:nvCxnSpPr>
        <xdr:cNvPr id="460" name="直線コネクタ 459"/>
        <xdr:cNvCxnSpPr/>
      </xdr:nvCxnSpPr>
      <xdr:spPr>
        <a:xfrm flipV="1">
          <a:off x="8750300" y="15912495"/>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61" name="フローチャート: 判断 460"/>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17051</xdr:rowOff>
    </xdr:from>
    <xdr:ext cx="534377" cy="259045"/>
    <xdr:sp macro="" textlink="">
      <xdr:nvSpPr>
        <xdr:cNvPr id="462" name="テキスト ボックス 461"/>
        <xdr:cNvSpPr txBox="1"/>
      </xdr:nvSpPr>
      <xdr:spPr>
        <a:xfrm>
          <a:off x="9372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92838</xdr:rowOff>
    </xdr:from>
    <xdr:to>
      <xdr:col>45</xdr:col>
      <xdr:colOff>177800</xdr:colOff>
      <xdr:row>92</xdr:row>
      <xdr:rowOff>157922</xdr:rowOff>
    </xdr:to>
    <xdr:cxnSp macro="">
      <xdr:nvCxnSpPr>
        <xdr:cNvPr id="463" name="直線コネクタ 462"/>
        <xdr:cNvCxnSpPr/>
      </xdr:nvCxnSpPr>
      <xdr:spPr>
        <a:xfrm>
          <a:off x="7861300" y="15866238"/>
          <a:ext cx="889000" cy="6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4" name="フローチャート: 判断 463"/>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51210</xdr:rowOff>
    </xdr:from>
    <xdr:ext cx="534377" cy="259045"/>
    <xdr:sp macro="" textlink="">
      <xdr:nvSpPr>
        <xdr:cNvPr id="465" name="テキスト ボックス 464"/>
        <xdr:cNvSpPr txBox="1"/>
      </xdr:nvSpPr>
      <xdr:spPr>
        <a:xfrm>
          <a:off x="8483111" y="165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92838</xdr:rowOff>
    </xdr:from>
    <xdr:to>
      <xdr:col>41</xdr:col>
      <xdr:colOff>50800</xdr:colOff>
      <xdr:row>92</xdr:row>
      <xdr:rowOff>112578</xdr:rowOff>
    </xdr:to>
    <xdr:cxnSp macro="">
      <xdr:nvCxnSpPr>
        <xdr:cNvPr id="466" name="直線コネクタ 465"/>
        <xdr:cNvCxnSpPr/>
      </xdr:nvCxnSpPr>
      <xdr:spPr>
        <a:xfrm flipV="1">
          <a:off x="6972300" y="15866238"/>
          <a:ext cx="889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7" name="フローチャート: 判断 466"/>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58951</xdr:rowOff>
    </xdr:from>
    <xdr:ext cx="534377" cy="259045"/>
    <xdr:sp macro="" textlink="">
      <xdr:nvSpPr>
        <xdr:cNvPr id="468" name="テキスト ボックス 467"/>
        <xdr:cNvSpPr txBox="1"/>
      </xdr:nvSpPr>
      <xdr:spPr>
        <a:xfrm>
          <a:off x="7594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9" name="フローチャート: 判断 468"/>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3450</xdr:rowOff>
    </xdr:from>
    <xdr:ext cx="534377" cy="259045"/>
    <xdr:sp macro="" textlink="">
      <xdr:nvSpPr>
        <xdr:cNvPr id="470" name="テキスト ボックス 469"/>
        <xdr:cNvSpPr txBox="1"/>
      </xdr:nvSpPr>
      <xdr:spPr>
        <a:xfrm>
          <a:off x="6705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41858</xdr:rowOff>
    </xdr:from>
    <xdr:to>
      <xdr:col>55</xdr:col>
      <xdr:colOff>50800</xdr:colOff>
      <xdr:row>91</xdr:row>
      <xdr:rowOff>143458</xdr:rowOff>
    </xdr:to>
    <xdr:sp macro="" textlink="">
      <xdr:nvSpPr>
        <xdr:cNvPr id="476" name="楕円 475"/>
        <xdr:cNvSpPr/>
      </xdr:nvSpPr>
      <xdr:spPr>
        <a:xfrm>
          <a:off x="10426700" y="156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64735</xdr:rowOff>
    </xdr:from>
    <xdr:ext cx="599010" cy="259045"/>
    <xdr:sp macro="" textlink="">
      <xdr:nvSpPr>
        <xdr:cNvPr id="477" name="土木費該当値テキスト"/>
        <xdr:cNvSpPr txBox="1"/>
      </xdr:nvSpPr>
      <xdr:spPr>
        <a:xfrm>
          <a:off x="10528300" y="1549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88295</xdr:rowOff>
    </xdr:from>
    <xdr:to>
      <xdr:col>50</xdr:col>
      <xdr:colOff>165100</xdr:colOff>
      <xdr:row>93</xdr:row>
      <xdr:rowOff>18445</xdr:rowOff>
    </xdr:to>
    <xdr:sp macro="" textlink="">
      <xdr:nvSpPr>
        <xdr:cNvPr id="478" name="楕円 477"/>
        <xdr:cNvSpPr/>
      </xdr:nvSpPr>
      <xdr:spPr>
        <a:xfrm>
          <a:off x="9588500" y="158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34972</xdr:rowOff>
    </xdr:from>
    <xdr:ext cx="534377" cy="259045"/>
    <xdr:sp macro="" textlink="">
      <xdr:nvSpPr>
        <xdr:cNvPr id="479" name="テキスト ボックス 478"/>
        <xdr:cNvSpPr txBox="1"/>
      </xdr:nvSpPr>
      <xdr:spPr>
        <a:xfrm>
          <a:off x="9372111" y="156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107122</xdr:rowOff>
    </xdr:from>
    <xdr:to>
      <xdr:col>46</xdr:col>
      <xdr:colOff>38100</xdr:colOff>
      <xdr:row>93</xdr:row>
      <xdr:rowOff>37272</xdr:rowOff>
    </xdr:to>
    <xdr:sp macro="" textlink="">
      <xdr:nvSpPr>
        <xdr:cNvPr id="480" name="楕円 479"/>
        <xdr:cNvSpPr/>
      </xdr:nvSpPr>
      <xdr:spPr>
        <a:xfrm>
          <a:off x="8699500" y="158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53799</xdr:rowOff>
    </xdr:from>
    <xdr:ext cx="534377" cy="259045"/>
    <xdr:sp macro="" textlink="">
      <xdr:nvSpPr>
        <xdr:cNvPr id="481" name="テキスト ボックス 480"/>
        <xdr:cNvSpPr txBox="1"/>
      </xdr:nvSpPr>
      <xdr:spPr>
        <a:xfrm>
          <a:off x="8483111" y="156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42038</xdr:rowOff>
    </xdr:from>
    <xdr:to>
      <xdr:col>41</xdr:col>
      <xdr:colOff>101600</xdr:colOff>
      <xdr:row>92</xdr:row>
      <xdr:rowOff>143638</xdr:rowOff>
    </xdr:to>
    <xdr:sp macro="" textlink="">
      <xdr:nvSpPr>
        <xdr:cNvPr id="482" name="楕円 481"/>
        <xdr:cNvSpPr/>
      </xdr:nvSpPr>
      <xdr:spPr>
        <a:xfrm>
          <a:off x="7810500" y="158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160165</xdr:rowOff>
    </xdr:from>
    <xdr:ext cx="534377" cy="259045"/>
    <xdr:sp macro="" textlink="">
      <xdr:nvSpPr>
        <xdr:cNvPr id="483" name="テキスト ボックス 482"/>
        <xdr:cNvSpPr txBox="1"/>
      </xdr:nvSpPr>
      <xdr:spPr>
        <a:xfrm>
          <a:off x="7594111" y="155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61778</xdr:rowOff>
    </xdr:from>
    <xdr:to>
      <xdr:col>36</xdr:col>
      <xdr:colOff>165100</xdr:colOff>
      <xdr:row>92</xdr:row>
      <xdr:rowOff>163378</xdr:rowOff>
    </xdr:to>
    <xdr:sp macro="" textlink="">
      <xdr:nvSpPr>
        <xdr:cNvPr id="484" name="楕円 483"/>
        <xdr:cNvSpPr/>
      </xdr:nvSpPr>
      <xdr:spPr>
        <a:xfrm>
          <a:off x="6921500" y="1583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8455</xdr:rowOff>
    </xdr:from>
    <xdr:ext cx="534377" cy="259045"/>
    <xdr:sp macro="" textlink="">
      <xdr:nvSpPr>
        <xdr:cNvPr id="485" name="テキスト ボックス 484"/>
        <xdr:cNvSpPr txBox="1"/>
      </xdr:nvSpPr>
      <xdr:spPr>
        <a:xfrm>
          <a:off x="6705111" y="1561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2" name="直線コネクタ 511"/>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3" name="消防費最小値テキスト"/>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4" name="直線コネクタ 513"/>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5" name="消防費最大値テキスト"/>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6" name="直線コネクタ 515"/>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151652</xdr:rowOff>
    </xdr:from>
    <xdr:to>
      <xdr:col>85</xdr:col>
      <xdr:colOff>127000</xdr:colOff>
      <xdr:row>33</xdr:row>
      <xdr:rowOff>158837</xdr:rowOff>
    </xdr:to>
    <xdr:cxnSp macro="">
      <xdr:nvCxnSpPr>
        <xdr:cNvPr id="517" name="直線コネクタ 516"/>
        <xdr:cNvCxnSpPr/>
      </xdr:nvCxnSpPr>
      <xdr:spPr>
        <a:xfrm>
          <a:off x="15481300" y="5809502"/>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31763</xdr:rowOff>
    </xdr:from>
    <xdr:ext cx="534377" cy="259045"/>
    <xdr:sp macro="" textlink="">
      <xdr:nvSpPr>
        <xdr:cNvPr id="518" name="消防費平均値テキスト"/>
        <xdr:cNvSpPr txBox="1"/>
      </xdr:nvSpPr>
      <xdr:spPr>
        <a:xfrm>
          <a:off x="16370300" y="6032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9" name="フローチャート: 判断 518"/>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151652</xdr:rowOff>
    </xdr:from>
    <xdr:to>
      <xdr:col>81</xdr:col>
      <xdr:colOff>50800</xdr:colOff>
      <xdr:row>34</xdr:row>
      <xdr:rowOff>124971</xdr:rowOff>
    </xdr:to>
    <xdr:cxnSp macro="">
      <xdr:nvCxnSpPr>
        <xdr:cNvPr id="520" name="直線コネクタ 519"/>
        <xdr:cNvCxnSpPr/>
      </xdr:nvCxnSpPr>
      <xdr:spPr>
        <a:xfrm flipV="1">
          <a:off x="14592300" y="5809502"/>
          <a:ext cx="889000" cy="1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21" name="フローチャート: 判断 520"/>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150374</xdr:rowOff>
    </xdr:from>
    <xdr:ext cx="534377" cy="259045"/>
    <xdr:sp macro="" textlink="">
      <xdr:nvSpPr>
        <xdr:cNvPr id="522" name="テキスト ボックス 521"/>
        <xdr:cNvSpPr txBox="1"/>
      </xdr:nvSpPr>
      <xdr:spPr>
        <a:xfrm>
          <a:off x="15214111" y="615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124971</xdr:rowOff>
    </xdr:from>
    <xdr:to>
      <xdr:col>76</xdr:col>
      <xdr:colOff>114300</xdr:colOff>
      <xdr:row>35</xdr:row>
      <xdr:rowOff>94143</xdr:rowOff>
    </xdr:to>
    <xdr:cxnSp macro="">
      <xdr:nvCxnSpPr>
        <xdr:cNvPr id="523" name="直線コネクタ 522"/>
        <xdr:cNvCxnSpPr/>
      </xdr:nvCxnSpPr>
      <xdr:spPr>
        <a:xfrm flipV="1">
          <a:off x="13703300" y="5954271"/>
          <a:ext cx="889000" cy="1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4" name="フローチャート: 判断 523"/>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138062</xdr:rowOff>
    </xdr:from>
    <xdr:ext cx="534377" cy="259045"/>
    <xdr:sp macro="" textlink="">
      <xdr:nvSpPr>
        <xdr:cNvPr id="525" name="テキスト ボックス 524"/>
        <xdr:cNvSpPr txBox="1"/>
      </xdr:nvSpPr>
      <xdr:spPr>
        <a:xfrm>
          <a:off x="14325111" y="61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94143</xdr:rowOff>
    </xdr:from>
    <xdr:to>
      <xdr:col>71</xdr:col>
      <xdr:colOff>177800</xdr:colOff>
      <xdr:row>35</xdr:row>
      <xdr:rowOff>171018</xdr:rowOff>
    </xdr:to>
    <xdr:cxnSp macro="">
      <xdr:nvCxnSpPr>
        <xdr:cNvPr id="526" name="直線コネクタ 525"/>
        <xdr:cNvCxnSpPr/>
      </xdr:nvCxnSpPr>
      <xdr:spPr>
        <a:xfrm flipV="1">
          <a:off x="12814300" y="6094893"/>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7" name="フローチャート: 判断 526"/>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141753</xdr:rowOff>
    </xdr:from>
    <xdr:ext cx="534377" cy="259045"/>
    <xdr:sp macro="" textlink="">
      <xdr:nvSpPr>
        <xdr:cNvPr id="528" name="テキスト ボックス 527"/>
        <xdr:cNvSpPr txBox="1"/>
      </xdr:nvSpPr>
      <xdr:spPr>
        <a:xfrm>
          <a:off x="13436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9" name="フローチャート: 判断 528"/>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30" name="テキスト ボックス 529"/>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108037</xdr:rowOff>
    </xdr:from>
    <xdr:to>
      <xdr:col>85</xdr:col>
      <xdr:colOff>177800</xdr:colOff>
      <xdr:row>34</xdr:row>
      <xdr:rowOff>38187</xdr:rowOff>
    </xdr:to>
    <xdr:sp macro="" textlink="">
      <xdr:nvSpPr>
        <xdr:cNvPr id="536" name="楕円 535"/>
        <xdr:cNvSpPr/>
      </xdr:nvSpPr>
      <xdr:spPr>
        <a:xfrm>
          <a:off x="16268700" y="57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130914</xdr:rowOff>
    </xdr:from>
    <xdr:ext cx="534377" cy="259045"/>
    <xdr:sp macro="" textlink="">
      <xdr:nvSpPr>
        <xdr:cNvPr id="537" name="消防費該当値テキスト"/>
        <xdr:cNvSpPr txBox="1"/>
      </xdr:nvSpPr>
      <xdr:spPr>
        <a:xfrm>
          <a:off x="16370300" y="56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100852</xdr:rowOff>
    </xdr:from>
    <xdr:to>
      <xdr:col>81</xdr:col>
      <xdr:colOff>101600</xdr:colOff>
      <xdr:row>34</xdr:row>
      <xdr:rowOff>31002</xdr:rowOff>
    </xdr:to>
    <xdr:sp macro="" textlink="">
      <xdr:nvSpPr>
        <xdr:cNvPr id="538" name="楕円 537"/>
        <xdr:cNvSpPr/>
      </xdr:nvSpPr>
      <xdr:spPr>
        <a:xfrm>
          <a:off x="15430500" y="57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47529</xdr:rowOff>
    </xdr:from>
    <xdr:ext cx="534377" cy="259045"/>
    <xdr:sp macro="" textlink="">
      <xdr:nvSpPr>
        <xdr:cNvPr id="539" name="テキスト ボックス 538"/>
        <xdr:cNvSpPr txBox="1"/>
      </xdr:nvSpPr>
      <xdr:spPr>
        <a:xfrm>
          <a:off x="15214111" y="553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74171</xdr:rowOff>
    </xdr:from>
    <xdr:to>
      <xdr:col>76</xdr:col>
      <xdr:colOff>165100</xdr:colOff>
      <xdr:row>35</xdr:row>
      <xdr:rowOff>4321</xdr:rowOff>
    </xdr:to>
    <xdr:sp macro="" textlink="">
      <xdr:nvSpPr>
        <xdr:cNvPr id="540" name="楕円 539"/>
        <xdr:cNvSpPr/>
      </xdr:nvSpPr>
      <xdr:spPr>
        <a:xfrm>
          <a:off x="14541500" y="59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20848</xdr:rowOff>
    </xdr:from>
    <xdr:ext cx="534377" cy="259045"/>
    <xdr:sp macro="" textlink="">
      <xdr:nvSpPr>
        <xdr:cNvPr id="541" name="テキスト ボックス 540"/>
        <xdr:cNvSpPr txBox="1"/>
      </xdr:nvSpPr>
      <xdr:spPr>
        <a:xfrm>
          <a:off x="14325111" y="56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43343</xdr:rowOff>
    </xdr:from>
    <xdr:to>
      <xdr:col>72</xdr:col>
      <xdr:colOff>38100</xdr:colOff>
      <xdr:row>35</xdr:row>
      <xdr:rowOff>144943</xdr:rowOff>
    </xdr:to>
    <xdr:sp macro="" textlink="">
      <xdr:nvSpPr>
        <xdr:cNvPr id="542" name="楕円 541"/>
        <xdr:cNvSpPr/>
      </xdr:nvSpPr>
      <xdr:spPr>
        <a:xfrm>
          <a:off x="13652500" y="60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161470</xdr:rowOff>
    </xdr:from>
    <xdr:ext cx="534377" cy="259045"/>
    <xdr:sp macro="" textlink="">
      <xdr:nvSpPr>
        <xdr:cNvPr id="543" name="テキスト ボックス 542"/>
        <xdr:cNvSpPr txBox="1"/>
      </xdr:nvSpPr>
      <xdr:spPr>
        <a:xfrm>
          <a:off x="13436111" y="58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120218</xdr:rowOff>
    </xdr:from>
    <xdr:to>
      <xdr:col>67</xdr:col>
      <xdr:colOff>101600</xdr:colOff>
      <xdr:row>36</xdr:row>
      <xdr:rowOff>50368</xdr:rowOff>
    </xdr:to>
    <xdr:sp macro="" textlink="">
      <xdr:nvSpPr>
        <xdr:cNvPr id="544" name="楕円 543"/>
        <xdr:cNvSpPr/>
      </xdr:nvSpPr>
      <xdr:spPr>
        <a:xfrm>
          <a:off x="127635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41495</xdr:rowOff>
    </xdr:from>
    <xdr:ext cx="534377" cy="259045"/>
    <xdr:sp macro="" textlink="">
      <xdr:nvSpPr>
        <xdr:cNvPr id="545" name="テキスト ボックス 544"/>
        <xdr:cNvSpPr txBox="1"/>
      </xdr:nvSpPr>
      <xdr:spPr>
        <a:xfrm>
          <a:off x="12547111" y="62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15951</xdr:rowOff>
    </xdr:from>
    <xdr:to>
      <xdr:col>85</xdr:col>
      <xdr:colOff>126364</xdr:colOff>
      <xdr:row>58</xdr:row>
      <xdr:rowOff>46603</xdr:rowOff>
    </xdr:to>
    <xdr:cxnSp macro="">
      <xdr:nvCxnSpPr>
        <xdr:cNvPr id="570" name="直線コネクタ 569"/>
        <xdr:cNvCxnSpPr/>
      </xdr:nvCxnSpPr>
      <xdr:spPr>
        <a:xfrm flipV="1">
          <a:off x="16317595" y="8931351"/>
          <a:ext cx="1269" cy="105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50430</xdr:rowOff>
    </xdr:from>
    <xdr:ext cx="534377" cy="259045"/>
    <xdr:sp macro="" textlink="">
      <xdr:nvSpPr>
        <xdr:cNvPr id="571" name="教育費最小値テキスト"/>
        <xdr:cNvSpPr txBox="1"/>
      </xdr:nvSpPr>
      <xdr:spPr>
        <a:xfrm>
          <a:off x="16370300" y="99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46603</xdr:rowOff>
    </xdr:from>
    <xdr:to>
      <xdr:col>86</xdr:col>
      <xdr:colOff>25400</xdr:colOff>
      <xdr:row>58</xdr:row>
      <xdr:rowOff>46603</xdr:rowOff>
    </xdr:to>
    <xdr:cxnSp macro="">
      <xdr:nvCxnSpPr>
        <xdr:cNvPr id="572" name="直線コネクタ 571"/>
        <xdr:cNvCxnSpPr/>
      </xdr:nvCxnSpPr>
      <xdr:spPr>
        <a:xfrm>
          <a:off x="16230600" y="9990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134078</xdr:rowOff>
    </xdr:from>
    <xdr:ext cx="599010" cy="259045"/>
    <xdr:sp macro="" textlink="">
      <xdr:nvSpPr>
        <xdr:cNvPr id="573" name="教育費最大値テキスト"/>
        <xdr:cNvSpPr txBox="1"/>
      </xdr:nvSpPr>
      <xdr:spPr>
        <a:xfrm>
          <a:off x="16370300" y="870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15951</xdr:rowOff>
    </xdr:from>
    <xdr:to>
      <xdr:col>86</xdr:col>
      <xdr:colOff>25400</xdr:colOff>
      <xdr:row>52</xdr:row>
      <xdr:rowOff>15951</xdr:rowOff>
    </xdr:to>
    <xdr:cxnSp macro="">
      <xdr:nvCxnSpPr>
        <xdr:cNvPr id="574" name="直線コネクタ 573"/>
        <xdr:cNvCxnSpPr/>
      </xdr:nvCxnSpPr>
      <xdr:spPr>
        <a:xfrm>
          <a:off x="16230600" y="893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37821</xdr:rowOff>
    </xdr:from>
    <xdr:to>
      <xdr:col>85</xdr:col>
      <xdr:colOff>127000</xdr:colOff>
      <xdr:row>52</xdr:row>
      <xdr:rowOff>15951</xdr:rowOff>
    </xdr:to>
    <xdr:cxnSp macro="">
      <xdr:nvCxnSpPr>
        <xdr:cNvPr id="575" name="直線コネクタ 574"/>
        <xdr:cNvCxnSpPr/>
      </xdr:nvCxnSpPr>
      <xdr:spPr>
        <a:xfrm>
          <a:off x="15481300" y="8610321"/>
          <a:ext cx="838200" cy="3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30142</xdr:rowOff>
    </xdr:from>
    <xdr:ext cx="534377" cy="259045"/>
    <xdr:sp macro="" textlink="">
      <xdr:nvSpPr>
        <xdr:cNvPr id="576" name="教育費平均値テキスト"/>
        <xdr:cNvSpPr txBox="1"/>
      </xdr:nvSpPr>
      <xdr:spPr>
        <a:xfrm>
          <a:off x="16370300" y="945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51715</xdr:rowOff>
    </xdr:from>
    <xdr:to>
      <xdr:col>85</xdr:col>
      <xdr:colOff>177800</xdr:colOff>
      <xdr:row>55</xdr:row>
      <xdr:rowOff>153315</xdr:rowOff>
    </xdr:to>
    <xdr:sp macro="" textlink="">
      <xdr:nvSpPr>
        <xdr:cNvPr id="577" name="フローチャート: 判断 576"/>
        <xdr:cNvSpPr/>
      </xdr:nvSpPr>
      <xdr:spPr>
        <a:xfrm>
          <a:off x="162687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37821</xdr:rowOff>
    </xdr:from>
    <xdr:to>
      <xdr:col>81</xdr:col>
      <xdr:colOff>50800</xdr:colOff>
      <xdr:row>57</xdr:row>
      <xdr:rowOff>144634</xdr:rowOff>
    </xdr:to>
    <xdr:cxnSp macro="">
      <xdr:nvCxnSpPr>
        <xdr:cNvPr id="578" name="直線コネクタ 577"/>
        <xdr:cNvCxnSpPr/>
      </xdr:nvCxnSpPr>
      <xdr:spPr>
        <a:xfrm flipV="1">
          <a:off x="14592300" y="8610321"/>
          <a:ext cx="889000" cy="13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34112</xdr:rowOff>
    </xdr:from>
    <xdr:to>
      <xdr:col>81</xdr:col>
      <xdr:colOff>101600</xdr:colOff>
      <xdr:row>55</xdr:row>
      <xdr:rowOff>135712</xdr:rowOff>
    </xdr:to>
    <xdr:sp macro="" textlink="">
      <xdr:nvSpPr>
        <xdr:cNvPr id="579" name="フローチャート: 判断 578"/>
        <xdr:cNvSpPr/>
      </xdr:nvSpPr>
      <xdr:spPr>
        <a:xfrm>
          <a:off x="15430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126839</xdr:rowOff>
    </xdr:from>
    <xdr:ext cx="534377" cy="259045"/>
    <xdr:sp macro="" textlink="">
      <xdr:nvSpPr>
        <xdr:cNvPr id="580" name="テキスト ボックス 579"/>
        <xdr:cNvSpPr txBox="1"/>
      </xdr:nvSpPr>
      <xdr:spPr>
        <a:xfrm>
          <a:off x="15214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144634</xdr:rowOff>
    </xdr:from>
    <xdr:to>
      <xdr:col>76</xdr:col>
      <xdr:colOff>114300</xdr:colOff>
      <xdr:row>57</xdr:row>
      <xdr:rowOff>158636</xdr:rowOff>
    </xdr:to>
    <xdr:cxnSp macro="">
      <xdr:nvCxnSpPr>
        <xdr:cNvPr id="581" name="直線コネクタ 580"/>
        <xdr:cNvCxnSpPr/>
      </xdr:nvCxnSpPr>
      <xdr:spPr>
        <a:xfrm flipV="1">
          <a:off x="13703300" y="9917284"/>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139782</xdr:rowOff>
    </xdr:from>
    <xdr:to>
      <xdr:col>76</xdr:col>
      <xdr:colOff>165100</xdr:colOff>
      <xdr:row>56</xdr:row>
      <xdr:rowOff>69932</xdr:rowOff>
    </xdr:to>
    <xdr:sp macro="" textlink="">
      <xdr:nvSpPr>
        <xdr:cNvPr id="582" name="フローチャート: 判断 581"/>
        <xdr:cNvSpPr/>
      </xdr:nvSpPr>
      <xdr:spPr>
        <a:xfrm>
          <a:off x="14541500" y="95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86459</xdr:rowOff>
    </xdr:from>
    <xdr:ext cx="534377" cy="259045"/>
    <xdr:sp macro="" textlink="">
      <xdr:nvSpPr>
        <xdr:cNvPr id="583" name="テキスト ボックス 582"/>
        <xdr:cNvSpPr txBox="1"/>
      </xdr:nvSpPr>
      <xdr:spPr>
        <a:xfrm>
          <a:off x="14325111" y="93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85027</xdr:rowOff>
    </xdr:from>
    <xdr:to>
      <xdr:col>71</xdr:col>
      <xdr:colOff>177800</xdr:colOff>
      <xdr:row>57</xdr:row>
      <xdr:rowOff>158636</xdr:rowOff>
    </xdr:to>
    <xdr:cxnSp macro="">
      <xdr:nvCxnSpPr>
        <xdr:cNvPr id="584" name="直線コネクタ 583"/>
        <xdr:cNvCxnSpPr/>
      </xdr:nvCxnSpPr>
      <xdr:spPr>
        <a:xfrm>
          <a:off x="12814300" y="9171877"/>
          <a:ext cx="889000" cy="7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54458</xdr:rowOff>
    </xdr:from>
    <xdr:to>
      <xdr:col>72</xdr:col>
      <xdr:colOff>38100</xdr:colOff>
      <xdr:row>56</xdr:row>
      <xdr:rowOff>156058</xdr:rowOff>
    </xdr:to>
    <xdr:sp macro="" textlink="">
      <xdr:nvSpPr>
        <xdr:cNvPr id="585" name="フローチャート: 判断 584"/>
        <xdr:cNvSpPr/>
      </xdr:nvSpPr>
      <xdr:spPr>
        <a:xfrm>
          <a:off x="13652500" y="965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1135</xdr:rowOff>
    </xdr:from>
    <xdr:ext cx="534377" cy="259045"/>
    <xdr:sp macro="" textlink="">
      <xdr:nvSpPr>
        <xdr:cNvPr id="586" name="テキスト ボックス 585"/>
        <xdr:cNvSpPr txBox="1"/>
      </xdr:nvSpPr>
      <xdr:spPr>
        <a:xfrm>
          <a:off x="13436111" y="94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37884</xdr:rowOff>
    </xdr:from>
    <xdr:to>
      <xdr:col>67</xdr:col>
      <xdr:colOff>101600</xdr:colOff>
      <xdr:row>56</xdr:row>
      <xdr:rowOff>139484</xdr:rowOff>
    </xdr:to>
    <xdr:sp macro="" textlink="">
      <xdr:nvSpPr>
        <xdr:cNvPr id="587" name="フローチャート: 判断 586"/>
        <xdr:cNvSpPr/>
      </xdr:nvSpPr>
      <xdr:spPr>
        <a:xfrm>
          <a:off x="12763500" y="96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130611</xdr:rowOff>
    </xdr:from>
    <xdr:ext cx="534377" cy="259045"/>
    <xdr:sp macro="" textlink="">
      <xdr:nvSpPr>
        <xdr:cNvPr id="588" name="テキスト ボックス 587"/>
        <xdr:cNvSpPr txBox="1"/>
      </xdr:nvSpPr>
      <xdr:spPr>
        <a:xfrm>
          <a:off x="12547111" y="973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136601</xdr:rowOff>
    </xdr:from>
    <xdr:to>
      <xdr:col>85</xdr:col>
      <xdr:colOff>177800</xdr:colOff>
      <xdr:row>52</xdr:row>
      <xdr:rowOff>66751</xdr:rowOff>
    </xdr:to>
    <xdr:sp macro="" textlink="">
      <xdr:nvSpPr>
        <xdr:cNvPr id="594" name="楕円 593"/>
        <xdr:cNvSpPr/>
      </xdr:nvSpPr>
      <xdr:spPr>
        <a:xfrm>
          <a:off x="16268700" y="88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89628</xdr:rowOff>
    </xdr:from>
    <xdr:ext cx="599010" cy="259045"/>
    <xdr:sp macro="" textlink="">
      <xdr:nvSpPr>
        <xdr:cNvPr id="595" name="教育費該当値テキスト"/>
        <xdr:cNvSpPr txBox="1"/>
      </xdr:nvSpPr>
      <xdr:spPr>
        <a:xfrm>
          <a:off x="16370300" y="883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158471</xdr:rowOff>
    </xdr:from>
    <xdr:to>
      <xdr:col>81</xdr:col>
      <xdr:colOff>101600</xdr:colOff>
      <xdr:row>50</xdr:row>
      <xdr:rowOff>88621</xdr:rowOff>
    </xdr:to>
    <xdr:sp macro="" textlink="">
      <xdr:nvSpPr>
        <xdr:cNvPr id="596" name="楕円 595"/>
        <xdr:cNvSpPr/>
      </xdr:nvSpPr>
      <xdr:spPr>
        <a:xfrm>
          <a:off x="15430500" y="85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105148</xdr:rowOff>
    </xdr:from>
    <xdr:ext cx="599010" cy="259045"/>
    <xdr:sp macro="" textlink="">
      <xdr:nvSpPr>
        <xdr:cNvPr id="597" name="テキスト ボックス 596"/>
        <xdr:cNvSpPr txBox="1"/>
      </xdr:nvSpPr>
      <xdr:spPr>
        <a:xfrm>
          <a:off x="15181795" y="833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93834</xdr:rowOff>
    </xdr:from>
    <xdr:to>
      <xdr:col>76</xdr:col>
      <xdr:colOff>165100</xdr:colOff>
      <xdr:row>58</xdr:row>
      <xdr:rowOff>23984</xdr:rowOff>
    </xdr:to>
    <xdr:sp macro="" textlink="">
      <xdr:nvSpPr>
        <xdr:cNvPr id="598" name="楕円 597"/>
        <xdr:cNvSpPr/>
      </xdr:nvSpPr>
      <xdr:spPr>
        <a:xfrm>
          <a:off x="14541500" y="98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15111</xdr:rowOff>
    </xdr:from>
    <xdr:ext cx="534377" cy="259045"/>
    <xdr:sp macro="" textlink="">
      <xdr:nvSpPr>
        <xdr:cNvPr id="599" name="テキスト ボックス 598"/>
        <xdr:cNvSpPr txBox="1"/>
      </xdr:nvSpPr>
      <xdr:spPr>
        <a:xfrm>
          <a:off x="14325111" y="99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107836</xdr:rowOff>
    </xdr:from>
    <xdr:to>
      <xdr:col>72</xdr:col>
      <xdr:colOff>38100</xdr:colOff>
      <xdr:row>58</xdr:row>
      <xdr:rowOff>37986</xdr:rowOff>
    </xdr:to>
    <xdr:sp macro="" textlink="">
      <xdr:nvSpPr>
        <xdr:cNvPr id="600" name="楕円 599"/>
        <xdr:cNvSpPr/>
      </xdr:nvSpPr>
      <xdr:spPr>
        <a:xfrm>
          <a:off x="13652500" y="9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29113</xdr:rowOff>
    </xdr:from>
    <xdr:ext cx="534377" cy="259045"/>
    <xdr:sp macro="" textlink="">
      <xdr:nvSpPr>
        <xdr:cNvPr id="601" name="テキスト ボックス 600"/>
        <xdr:cNvSpPr txBox="1"/>
      </xdr:nvSpPr>
      <xdr:spPr>
        <a:xfrm>
          <a:off x="13436111" y="99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34227</xdr:rowOff>
    </xdr:from>
    <xdr:to>
      <xdr:col>67</xdr:col>
      <xdr:colOff>101600</xdr:colOff>
      <xdr:row>53</xdr:row>
      <xdr:rowOff>135827</xdr:rowOff>
    </xdr:to>
    <xdr:sp macro="" textlink="">
      <xdr:nvSpPr>
        <xdr:cNvPr id="602" name="楕円 601"/>
        <xdr:cNvSpPr/>
      </xdr:nvSpPr>
      <xdr:spPr>
        <a:xfrm>
          <a:off x="12763500" y="91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152354</xdr:rowOff>
    </xdr:from>
    <xdr:ext cx="534377" cy="259045"/>
    <xdr:sp macro="" textlink="">
      <xdr:nvSpPr>
        <xdr:cNvPr id="603" name="テキスト ボックス 602"/>
        <xdr:cNvSpPr txBox="1"/>
      </xdr:nvSpPr>
      <xdr:spPr>
        <a:xfrm>
          <a:off x="12547111" y="88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5" name="直線コネクタ 624"/>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8" name="災害復旧費最大値テキスト"/>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9" name="直線コネクタ 628"/>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109342</xdr:rowOff>
    </xdr:from>
    <xdr:to>
      <xdr:col>85</xdr:col>
      <xdr:colOff>127000</xdr:colOff>
      <xdr:row>78</xdr:row>
      <xdr:rowOff>112954</xdr:rowOff>
    </xdr:to>
    <xdr:cxnSp macro="">
      <xdr:nvCxnSpPr>
        <xdr:cNvPr id="630" name="直線コネクタ 629"/>
        <xdr:cNvCxnSpPr/>
      </xdr:nvCxnSpPr>
      <xdr:spPr>
        <a:xfrm>
          <a:off x="15481300" y="13482442"/>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31" name="災害復旧費平均値テキスト"/>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32" name="フローチャート: 判断 631"/>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101616</xdr:rowOff>
    </xdr:from>
    <xdr:to>
      <xdr:col>81</xdr:col>
      <xdr:colOff>50800</xdr:colOff>
      <xdr:row>78</xdr:row>
      <xdr:rowOff>109342</xdr:rowOff>
    </xdr:to>
    <xdr:cxnSp macro="">
      <xdr:nvCxnSpPr>
        <xdr:cNvPr id="633" name="直線コネクタ 632"/>
        <xdr:cNvCxnSpPr/>
      </xdr:nvCxnSpPr>
      <xdr:spPr>
        <a:xfrm>
          <a:off x="14592300" y="13474716"/>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4" name="フローチャート: 判断 633"/>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5" name="テキスト ボックス 634"/>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101616</xdr:rowOff>
    </xdr:from>
    <xdr:to>
      <xdr:col>76</xdr:col>
      <xdr:colOff>114300</xdr:colOff>
      <xdr:row>78</xdr:row>
      <xdr:rowOff>120086</xdr:rowOff>
    </xdr:to>
    <xdr:cxnSp macro="">
      <xdr:nvCxnSpPr>
        <xdr:cNvPr id="636" name="直線コネクタ 635"/>
        <xdr:cNvCxnSpPr/>
      </xdr:nvCxnSpPr>
      <xdr:spPr>
        <a:xfrm flipV="1">
          <a:off x="13703300" y="13474716"/>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7" name="フローチャート: 判断 636"/>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8" name="テキスト ボックス 637"/>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15067</xdr:rowOff>
    </xdr:from>
    <xdr:to>
      <xdr:col>71</xdr:col>
      <xdr:colOff>177800</xdr:colOff>
      <xdr:row>78</xdr:row>
      <xdr:rowOff>120086</xdr:rowOff>
    </xdr:to>
    <xdr:cxnSp macro="">
      <xdr:nvCxnSpPr>
        <xdr:cNvPr id="639" name="直線コネクタ 638"/>
        <xdr:cNvCxnSpPr/>
      </xdr:nvCxnSpPr>
      <xdr:spPr>
        <a:xfrm>
          <a:off x="12814300" y="13388167"/>
          <a:ext cx="889000" cy="10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40" name="フローチャート: 判断 639"/>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41" name="テキスト ボックス 640"/>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42" name="フローチャート: 判断 641"/>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43" name="テキスト ボックス 642"/>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62154</xdr:rowOff>
    </xdr:from>
    <xdr:to>
      <xdr:col>85</xdr:col>
      <xdr:colOff>177800</xdr:colOff>
      <xdr:row>78</xdr:row>
      <xdr:rowOff>163754</xdr:rowOff>
    </xdr:to>
    <xdr:sp macro="" textlink="">
      <xdr:nvSpPr>
        <xdr:cNvPr id="649" name="楕円 648"/>
        <xdr:cNvSpPr/>
      </xdr:nvSpPr>
      <xdr:spPr>
        <a:xfrm>
          <a:off x="162687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148531</xdr:rowOff>
    </xdr:from>
    <xdr:ext cx="378565" cy="259045"/>
    <xdr:sp macro="" textlink="">
      <xdr:nvSpPr>
        <xdr:cNvPr id="650" name="災害復旧費該当値テキスト"/>
        <xdr:cNvSpPr txBox="1"/>
      </xdr:nvSpPr>
      <xdr:spPr>
        <a:xfrm>
          <a:off x="16370300" y="1335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58542</xdr:rowOff>
    </xdr:from>
    <xdr:to>
      <xdr:col>81</xdr:col>
      <xdr:colOff>101600</xdr:colOff>
      <xdr:row>78</xdr:row>
      <xdr:rowOff>160142</xdr:rowOff>
    </xdr:to>
    <xdr:sp macro="" textlink="">
      <xdr:nvSpPr>
        <xdr:cNvPr id="651" name="楕円 650"/>
        <xdr:cNvSpPr/>
      </xdr:nvSpPr>
      <xdr:spPr>
        <a:xfrm>
          <a:off x="15430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151269</xdr:rowOff>
    </xdr:from>
    <xdr:ext cx="378565" cy="259045"/>
    <xdr:sp macro="" textlink="">
      <xdr:nvSpPr>
        <xdr:cNvPr id="652" name="テキスト ボックス 651"/>
        <xdr:cNvSpPr txBox="1"/>
      </xdr:nvSpPr>
      <xdr:spPr>
        <a:xfrm>
          <a:off x="15292017" y="1352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50816</xdr:rowOff>
    </xdr:from>
    <xdr:to>
      <xdr:col>76</xdr:col>
      <xdr:colOff>165100</xdr:colOff>
      <xdr:row>78</xdr:row>
      <xdr:rowOff>152416</xdr:rowOff>
    </xdr:to>
    <xdr:sp macro="" textlink="">
      <xdr:nvSpPr>
        <xdr:cNvPr id="653" name="楕円 652"/>
        <xdr:cNvSpPr/>
      </xdr:nvSpPr>
      <xdr:spPr>
        <a:xfrm>
          <a:off x="14541500" y="13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143543</xdr:rowOff>
    </xdr:from>
    <xdr:ext cx="378565" cy="259045"/>
    <xdr:sp macro="" textlink="">
      <xdr:nvSpPr>
        <xdr:cNvPr id="654" name="テキスト ボックス 653"/>
        <xdr:cNvSpPr txBox="1"/>
      </xdr:nvSpPr>
      <xdr:spPr>
        <a:xfrm>
          <a:off x="14403017" y="1351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69286</xdr:rowOff>
    </xdr:from>
    <xdr:to>
      <xdr:col>72</xdr:col>
      <xdr:colOff>38100</xdr:colOff>
      <xdr:row>78</xdr:row>
      <xdr:rowOff>170886</xdr:rowOff>
    </xdr:to>
    <xdr:sp macro="" textlink="">
      <xdr:nvSpPr>
        <xdr:cNvPr id="655" name="楕円 654"/>
        <xdr:cNvSpPr/>
      </xdr:nvSpPr>
      <xdr:spPr>
        <a:xfrm>
          <a:off x="13652500" y="134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162013</xdr:rowOff>
    </xdr:from>
    <xdr:ext cx="378565" cy="259045"/>
    <xdr:sp macro="" textlink="">
      <xdr:nvSpPr>
        <xdr:cNvPr id="656" name="テキスト ボックス 655"/>
        <xdr:cNvSpPr txBox="1"/>
      </xdr:nvSpPr>
      <xdr:spPr>
        <a:xfrm>
          <a:off x="13514017" y="1353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135717</xdr:rowOff>
    </xdr:from>
    <xdr:to>
      <xdr:col>67</xdr:col>
      <xdr:colOff>101600</xdr:colOff>
      <xdr:row>78</xdr:row>
      <xdr:rowOff>65867</xdr:rowOff>
    </xdr:to>
    <xdr:sp macro="" textlink="">
      <xdr:nvSpPr>
        <xdr:cNvPr id="657" name="楕円 656"/>
        <xdr:cNvSpPr/>
      </xdr:nvSpPr>
      <xdr:spPr>
        <a:xfrm>
          <a:off x="12763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56994</xdr:rowOff>
    </xdr:from>
    <xdr:ext cx="469744" cy="259045"/>
    <xdr:sp macro="" textlink="">
      <xdr:nvSpPr>
        <xdr:cNvPr id="658" name="テキスト ボックス 657"/>
        <xdr:cNvSpPr txBox="1"/>
      </xdr:nvSpPr>
      <xdr:spPr>
        <a:xfrm>
          <a:off x="12579428" y="134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9" name="テキスト ボックス 66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5" name="直線コネクタ 684"/>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6" name="公債費最小値テキスト"/>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7" name="直線コネクタ 686"/>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8" name="公債費最大値テキスト"/>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9" name="直線コネクタ 688"/>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89212</xdr:rowOff>
    </xdr:from>
    <xdr:to>
      <xdr:col>85</xdr:col>
      <xdr:colOff>127000</xdr:colOff>
      <xdr:row>95</xdr:row>
      <xdr:rowOff>7520</xdr:rowOff>
    </xdr:to>
    <xdr:cxnSp macro="">
      <xdr:nvCxnSpPr>
        <xdr:cNvPr id="690" name="直線コネクタ 689"/>
        <xdr:cNvCxnSpPr/>
      </xdr:nvCxnSpPr>
      <xdr:spPr>
        <a:xfrm flipV="1">
          <a:off x="15481300" y="16205512"/>
          <a:ext cx="838200" cy="8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91" name="公債費平均値テキスト"/>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92" name="フローチャート: 判断 691"/>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7520</xdr:rowOff>
    </xdr:from>
    <xdr:to>
      <xdr:col>81</xdr:col>
      <xdr:colOff>50800</xdr:colOff>
      <xdr:row>95</xdr:row>
      <xdr:rowOff>81815</xdr:rowOff>
    </xdr:to>
    <xdr:cxnSp macro="">
      <xdr:nvCxnSpPr>
        <xdr:cNvPr id="693" name="直線コネクタ 692"/>
        <xdr:cNvCxnSpPr/>
      </xdr:nvCxnSpPr>
      <xdr:spPr>
        <a:xfrm flipV="1">
          <a:off x="14592300" y="162952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4" name="フローチャート: 判断 693"/>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5" name="テキスト ボックス 694"/>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81815</xdr:rowOff>
    </xdr:from>
    <xdr:to>
      <xdr:col>76</xdr:col>
      <xdr:colOff>114300</xdr:colOff>
      <xdr:row>96</xdr:row>
      <xdr:rowOff>2082</xdr:rowOff>
    </xdr:to>
    <xdr:cxnSp macro="">
      <xdr:nvCxnSpPr>
        <xdr:cNvPr id="696" name="直線コネクタ 695"/>
        <xdr:cNvCxnSpPr/>
      </xdr:nvCxnSpPr>
      <xdr:spPr>
        <a:xfrm flipV="1">
          <a:off x="13703300" y="16369565"/>
          <a:ext cx="8890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7" name="フローチャート: 判断 696"/>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8" name="テキスト ボックス 697"/>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2082</xdr:rowOff>
    </xdr:from>
    <xdr:to>
      <xdr:col>71</xdr:col>
      <xdr:colOff>177800</xdr:colOff>
      <xdr:row>96</xdr:row>
      <xdr:rowOff>49681</xdr:rowOff>
    </xdr:to>
    <xdr:cxnSp macro="">
      <xdr:nvCxnSpPr>
        <xdr:cNvPr id="699" name="直線コネクタ 698"/>
        <xdr:cNvCxnSpPr/>
      </xdr:nvCxnSpPr>
      <xdr:spPr>
        <a:xfrm flipV="1">
          <a:off x="12814300" y="16461282"/>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700" name="フローチャート: 判断 699"/>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72274</xdr:rowOff>
    </xdr:from>
    <xdr:ext cx="534377" cy="259045"/>
    <xdr:sp macro="" textlink="">
      <xdr:nvSpPr>
        <xdr:cNvPr id="701" name="テキスト ボックス 700"/>
        <xdr:cNvSpPr txBox="1"/>
      </xdr:nvSpPr>
      <xdr:spPr>
        <a:xfrm>
          <a:off x="13436111" y="165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702" name="フローチャート: 判断 701"/>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84366</xdr:rowOff>
    </xdr:from>
    <xdr:ext cx="534377" cy="259045"/>
    <xdr:sp macro="" textlink="">
      <xdr:nvSpPr>
        <xdr:cNvPr id="703" name="テキスト ボックス 702"/>
        <xdr:cNvSpPr txBox="1"/>
      </xdr:nvSpPr>
      <xdr:spPr>
        <a:xfrm>
          <a:off x="12547111" y="1620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38412</xdr:rowOff>
    </xdr:from>
    <xdr:to>
      <xdr:col>85</xdr:col>
      <xdr:colOff>177800</xdr:colOff>
      <xdr:row>94</xdr:row>
      <xdr:rowOff>140012</xdr:rowOff>
    </xdr:to>
    <xdr:sp macro="" textlink="">
      <xdr:nvSpPr>
        <xdr:cNvPr id="709" name="楕円 708"/>
        <xdr:cNvSpPr/>
      </xdr:nvSpPr>
      <xdr:spPr>
        <a:xfrm>
          <a:off x="16268700" y="161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61289</xdr:rowOff>
    </xdr:from>
    <xdr:ext cx="534377" cy="259045"/>
    <xdr:sp macro="" textlink="">
      <xdr:nvSpPr>
        <xdr:cNvPr id="710" name="公債費該当値テキスト"/>
        <xdr:cNvSpPr txBox="1"/>
      </xdr:nvSpPr>
      <xdr:spPr>
        <a:xfrm>
          <a:off x="16370300" y="160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128170</xdr:rowOff>
    </xdr:from>
    <xdr:to>
      <xdr:col>81</xdr:col>
      <xdr:colOff>101600</xdr:colOff>
      <xdr:row>95</xdr:row>
      <xdr:rowOff>58320</xdr:rowOff>
    </xdr:to>
    <xdr:sp macro="" textlink="">
      <xdr:nvSpPr>
        <xdr:cNvPr id="711" name="楕円 710"/>
        <xdr:cNvSpPr/>
      </xdr:nvSpPr>
      <xdr:spPr>
        <a:xfrm>
          <a:off x="15430500" y="162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74847</xdr:rowOff>
    </xdr:from>
    <xdr:ext cx="534377" cy="259045"/>
    <xdr:sp macro="" textlink="">
      <xdr:nvSpPr>
        <xdr:cNvPr id="712" name="テキスト ボックス 711"/>
        <xdr:cNvSpPr txBox="1"/>
      </xdr:nvSpPr>
      <xdr:spPr>
        <a:xfrm>
          <a:off x="15214111" y="160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31015</xdr:rowOff>
    </xdr:from>
    <xdr:to>
      <xdr:col>76</xdr:col>
      <xdr:colOff>165100</xdr:colOff>
      <xdr:row>95</xdr:row>
      <xdr:rowOff>132615</xdr:rowOff>
    </xdr:to>
    <xdr:sp macro="" textlink="">
      <xdr:nvSpPr>
        <xdr:cNvPr id="713" name="楕円 712"/>
        <xdr:cNvSpPr/>
      </xdr:nvSpPr>
      <xdr:spPr>
        <a:xfrm>
          <a:off x="14541500" y="163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149142</xdr:rowOff>
    </xdr:from>
    <xdr:ext cx="534377" cy="259045"/>
    <xdr:sp macro="" textlink="">
      <xdr:nvSpPr>
        <xdr:cNvPr id="714" name="テキスト ボックス 713"/>
        <xdr:cNvSpPr txBox="1"/>
      </xdr:nvSpPr>
      <xdr:spPr>
        <a:xfrm>
          <a:off x="14325111" y="160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122732</xdr:rowOff>
    </xdr:from>
    <xdr:to>
      <xdr:col>72</xdr:col>
      <xdr:colOff>38100</xdr:colOff>
      <xdr:row>96</xdr:row>
      <xdr:rowOff>52882</xdr:rowOff>
    </xdr:to>
    <xdr:sp macro="" textlink="">
      <xdr:nvSpPr>
        <xdr:cNvPr id="715" name="楕円 714"/>
        <xdr:cNvSpPr/>
      </xdr:nvSpPr>
      <xdr:spPr>
        <a:xfrm>
          <a:off x="13652500" y="164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69409</xdr:rowOff>
    </xdr:from>
    <xdr:ext cx="534377" cy="259045"/>
    <xdr:sp macro="" textlink="">
      <xdr:nvSpPr>
        <xdr:cNvPr id="716" name="テキスト ボックス 715"/>
        <xdr:cNvSpPr txBox="1"/>
      </xdr:nvSpPr>
      <xdr:spPr>
        <a:xfrm>
          <a:off x="13436111" y="161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170331</xdr:rowOff>
    </xdr:from>
    <xdr:to>
      <xdr:col>67</xdr:col>
      <xdr:colOff>101600</xdr:colOff>
      <xdr:row>96</xdr:row>
      <xdr:rowOff>100481</xdr:rowOff>
    </xdr:to>
    <xdr:sp macro="" textlink="">
      <xdr:nvSpPr>
        <xdr:cNvPr id="717" name="楕円 716"/>
        <xdr:cNvSpPr/>
      </xdr:nvSpPr>
      <xdr:spPr>
        <a:xfrm>
          <a:off x="12763500" y="164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91608</xdr:rowOff>
    </xdr:from>
    <xdr:ext cx="534377" cy="259045"/>
    <xdr:sp macro="" textlink="">
      <xdr:nvSpPr>
        <xdr:cNvPr id="718" name="テキスト ボックス 717"/>
        <xdr:cNvSpPr txBox="1"/>
      </xdr:nvSpPr>
      <xdr:spPr>
        <a:xfrm>
          <a:off x="12547111" y="1655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4" name="直線コネクタ 743"/>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7" name="諸支出金最大値テキスト"/>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8" name="直線コネクタ 747"/>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50" name="諸支出金平均値テキスト"/>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1" name="フローチャート: 判断 750"/>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3" name="フローチャート: 判断 752"/>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4" name="テキスト ボックス 753"/>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6" name="フローチャート: 判断 755"/>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7" name="テキスト ボックス 756"/>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9" name="フローチャート: 判断 758"/>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60" name="テキスト ボックス 759"/>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61" name="フローチャート: 判断 760"/>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62" name="テキスト ボックス 761"/>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1,349,206</a:t>
          </a:r>
          <a:r>
            <a:rPr kumimoji="1" lang="ja-JP" altLang="en-US" sz="1300">
              <a:latin typeface="ＭＳ Ｐゴシック" panose="020B0600070205080204" pitchFamily="50" charset="-128"/>
              <a:ea typeface="ＭＳ Ｐゴシック" panose="020B0600070205080204" pitchFamily="50" charset="-128"/>
            </a:rPr>
            <a:t>円となっている。総務費は住民一人当たり</a:t>
          </a:r>
          <a:r>
            <a:rPr kumimoji="1" lang="en-US" altLang="ja-JP" sz="1300">
              <a:latin typeface="ＭＳ Ｐゴシック" panose="020B0600070205080204" pitchFamily="50" charset="-128"/>
              <a:ea typeface="ＭＳ Ｐゴシック" panose="020B0600070205080204" pitchFamily="50" charset="-128"/>
            </a:rPr>
            <a:t>372,210</a:t>
          </a:r>
          <a:r>
            <a:rPr kumimoji="1" lang="ja-JP" altLang="en-US" sz="1300">
              <a:latin typeface="ＭＳ Ｐゴシック" panose="020B0600070205080204" pitchFamily="50" charset="-128"/>
              <a:ea typeface="ＭＳ Ｐゴシック" panose="020B0600070205080204" pitchFamily="50" charset="-128"/>
            </a:rPr>
            <a:t>円となっており、前年度と比較し増加しており、類似団体と比較しても高い水準にある。これはふるさと応援寄附金奨励事業に係る経費が主な要因である。</a:t>
          </a:r>
        </a:p>
        <a:p>
          <a:r>
            <a:rPr kumimoji="1" lang="ja-JP" altLang="en-US" sz="1300">
              <a:latin typeface="ＭＳ Ｐゴシック" panose="020B0600070205080204" pitchFamily="50" charset="-128"/>
              <a:ea typeface="ＭＳ Ｐゴシック" panose="020B0600070205080204" pitchFamily="50" charset="-128"/>
            </a:rPr>
            <a:t>また、衛生費は住民一人当たり</a:t>
          </a:r>
          <a:r>
            <a:rPr kumimoji="1" lang="en-US" altLang="ja-JP" sz="1300">
              <a:latin typeface="ＭＳ Ｐゴシック" panose="020B0600070205080204" pitchFamily="50" charset="-128"/>
              <a:ea typeface="ＭＳ Ｐゴシック" panose="020B0600070205080204" pitchFamily="50" charset="-128"/>
            </a:rPr>
            <a:t>148,605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のは、病院事業会計に対する繰出金が多額であることが影響していると考えられる。ついては、病院事業会計においては、普通会計からの基準外繰出を必要としない健全な財政運営を目指すよう引き続き努力していく必要がある。農林水産業費は住民一人当たり</a:t>
          </a:r>
          <a:r>
            <a:rPr kumimoji="1" lang="en-US" altLang="ja-JP" sz="1300">
              <a:latin typeface="ＭＳ Ｐゴシック" panose="020B0600070205080204" pitchFamily="50" charset="-128"/>
              <a:ea typeface="ＭＳ Ｐゴシック" panose="020B0600070205080204" pitchFamily="50" charset="-128"/>
            </a:rPr>
            <a:t>269,470</a:t>
          </a:r>
          <a:r>
            <a:rPr kumimoji="1" lang="ja-JP" altLang="en-US" sz="1300">
              <a:latin typeface="ＭＳ Ｐゴシック" panose="020B0600070205080204" pitchFamily="50" charset="-128"/>
              <a:ea typeface="ＭＳ Ｐゴシック" panose="020B0600070205080204" pitchFamily="50" charset="-128"/>
            </a:rPr>
            <a:t>円となっており、昨年度と比較し大幅な増加となっているのは、研修牧場施設整備事業などの普通建設事業に係る経費が主な要因である。教育費は住民一人当たり</a:t>
          </a:r>
          <a:r>
            <a:rPr kumimoji="1" lang="en-US" altLang="ja-JP" sz="1300">
              <a:latin typeface="ＭＳ Ｐゴシック" panose="020B0600070205080204" pitchFamily="50" charset="-128"/>
              <a:ea typeface="ＭＳ Ｐゴシック" panose="020B0600070205080204" pitchFamily="50" charset="-128"/>
            </a:rPr>
            <a:t>104,496</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減額となっているが類似団体と比較して高い水準にあるのは、学校給食センター改築事業及び落部小学校大規模改修事業などの普通建設事業に係る経費が主な要因である。普通建設事業については、公共施設等総合管理計画に基づきながら、事業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２年度の地方交付税は昨年度より増収（微増）となったが、普通建設事業や病院事業への繰出金などの増加による財源不足を補うため財政調整基金等を取り崩しての財政運営となり、実質単年度収支は引き続きマイナスとなっている。</a:t>
          </a:r>
        </a:p>
        <a:p>
          <a:r>
            <a:rPr kumimoji="1" lang="ja-JP" altLang="en-US" sz="1200">
              <a:latin typeface="ＭＳ ゴシック" pitchFamily="49" charset="-128"/>
              <a:ea typeface="ＭＳ ゴシック" pitchFamily="49" charset="-128"/>
            </a:rPr>
            <a:t>　今後においても、人件費抑制や事務事業の見直しによる歳出削減により財政の健全化を図っていくこととするが、財政調整基金をはじめとする各種基金の運用による財政運営が求められるため、実質単年度収支の黒字確保が厳しい状況が続くことが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赤字額が生じなかったものの、病院事業会計への資金不足解消対策等、一般会計から各会計への繰出しが多額であり、負担が大きい。</a:t>
          </a:r>
        </a:p>
        <a:p>
          <a:r>
            <a:rPr kumimoji="1" lang="ja-JP" altLang="en-US" sz="1400">
              <a:latin typeface="ＭＳ ゴシック" pitchFamily="49" charset="-128"/>
              <a:ea typeface="ＭＳ ゴシック" pitchFamily="49" charset="-128"/>
            </a:rPr>
            <a:t>　今後においては、普通会計からの基準外繰出を可能な限り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21647805</v>
      </c>
      <c r="BO4" s="464"/>
      <c r="BP4" s="464"/>
      <c r="BQ4" s="464"/>
      <c r="BR4" s="464"/>
      <c r="BS4" s="464"/>
      <c r="BT4" s="464"/>
      <c r="BU4" s="465"/>
      <c r="BV4" s="463">
        <v>17148262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5.0999999999999996</v>
      </c>
      <c r="CU4" s="648"/>
      <c r="CV4" s="648"/>
      <c r="CW4" s="648"/>
      <c r="CX4" s="648"/>
      <c r="CY4" s="648"/>
      <c r="CZ4" s="648"/>
      <c r="DA4" s="649"/>
      <c r="DB4" s="647">
        <v>3.3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21146116</v>
      </c>
      <c r="BO5" s="469"/>
      <c r="BP5" s="469"/>
      <c r="BQ5" s="469"/>
      <c r="BR5" s="469"/>
      <c r="BS5" s="469"/>
      <c r="BT5" s="469"/>
      <c r="BU5" s="470"/>
      <c r="BV5" s="468">
        <v>16864749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91.6</v>
      </c>
      <c r="CU5" s="439"/>
      <c r="CV5" s="439"/>
      <c r="CW5" s="439"/>
      <c r="CX5" s="439"/>
      <c r="CY5" s="439"/>
      <c r="CZ5" s="439"/>
      <c r="DA5" s="440"/>
      <c r="DB5" s="438">
        <v>89.8</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501689</v>
      </c>
      <c r="BO6" s="469"/>
      <c r="BP6" s="469"/>
      <c r="BQ6" s="469"/>
      <c r="BR6" s="469"/>
      <c r="BS6" s="469"/>
      <c r="BT6" s="469"/>
      <c r="BU6" s="470"/>
      <c r="BV6" s="468">
        <v>283513</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94.4</v>
      </c>
      <c r="CU6" s="622"/>
      <c r="CV6" s="622"/>
      <c r="CW6" s="622"/>
      <c r="CX6" s="622"/>
      <c r="CY6" s="622"/>
      <c r="CZ6" s="622"/>
      <c r="DA6" s="623"/>
      <c r="DB6" s="621">
        <v>92.7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96999</v>
      </c>
      <c r="BO7" s="469"/>
      <c r="BP7" s="469"/>
      <c r="BQ7" s="469"/>
      <c r="BR7" s="469"/>
      <c r="BS7" s="469"/>
      <c r="BT7" s="469"/>
      <c r="BU7" s="470"/>
      <c r="BV7" s="468">
        <v>27164</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7939735</v>
      </c>
      <c r="CU7" s="469"/>
      <c r="CV7" s="469"/>
      <c r="CW7" s="469"/>
      <c r="CX7" s="469"/>
      <c r="CY7" s="469"/>
      <c r="CZ7" s="469"/>
      <c r="DA7" s="470"/>
      <c r="DB7" s="468">
        <v>7759176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93</v>
      </c>
      <c r="AV8" s="526"/>
      <c r="AW8" s="526"/>
      <c r="AX8" s="526"/>
      <c r="AY8" s="448" t="s">
        <v>107</v>
      </c>
      <c r="AZ8" s="449"/>
      <c r="BA8" s="449"/>
      <c r="BB8" s="449"/>
      <c r="BC8" s="449"/>
      <c r="BD8" s="449"/>
      <c r="BE8" s="449"/>
      <c r="BF8" s="449"/>
      <c r="BG8" s="449"/>
      <c r="BH8" s="449"/>
      <c r="BI8" s="449"/>
      <c r="BJ8" s="449"/>
      <c r="BK8" s="449"/>
      <c r="BL8" s="449"/>
      <c r="BM8" s="450"/>
      <c r="BN8" s="468">
        <v>404690</v>
      </c>
      <c r="BO8" s="469"/>
      <c r="BP8" s="469"/>
      <c r="BQ8" s="469"/>
      <c r="BR8" s="469"/>
      <c r="BS8" s="469"/>
      <c r="BT8" s="469"/>
      <c r="BU8" s="470"/>
      <c r="BV8" s="468">
        <v>256349</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x14ac:dyDescent="0.2">
      <c r="A9" s="187"/>
      <c r="B9" s="610" t="s">
        <v>109</v>
      </c>
      <c r="C9" s="611"/>
      <c r="D9" s="611"/>
      <c r="E9" s="611"/>
      <c r="F9" s="611"/>
      <c r="G9" s="611"/>
      <c r="H9" s="611"/>
      <c r="I9" s="611"/>
      <c r="J9" s="611"/>
      <c r="K9" s="531"/>
      <c r="L9" s="612" t="s">
        <v>110</v>
      </c>
      <c r="M9" s="613"/>
      <c r="N9" s="613"/>
      <c r="O9" s="613"/>
      <c r="P9" s="613"/>
      <c r="Q9" s="614"/>
      <c r="R9" s="615">
        <v>15826</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93</v>
      </c>
      <c r="AV9" s="526"/>
      <c r="AW9" s="526"/>
      <c r="AX9" s="526"/>
      <c r="AY9" s="448" t="s">
        <v>113</v>
      </c>
      <c r="AZ9" s="449"/>
      <c r="BA9" s="449"/>
      <c r="BB9" s="449"/>
      <c r="BC9" s="449"/>
      <c r="BD9" s="449"/>
      <c r="BE9" s="449"/>
      <c r="BF9" s="449"/>
      <c r="BG9" s="449"/>
      <c r="BH9" s="449"/>
      <c r="BI9" s="449"/>
      <c r="BJ9" s="449"/>
      <c r="BK9" s="449"/>
      <c r="BL9" s="449"/>
      <c r="BM9" s="450"/>
      <c r="BN9" s="468">
        <v>148341</v>
      </c>
      <c r="BO9" s="469"/>
      <c r="BP9" s="469"/>
      <c r="BQ9" s="469"/>
      <c r="BR9" s="469"/>
      <c r="BS9" s="469"/>
      <c r="BT9" s="469"/>
      <c r="BU9" s="470"/>
      <c r="BV9" s="468">
        <v>-342787</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13.5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115</v>
      </c>
      <c r="M10" s="442"/>
      <c r="N10" s="442"/>
      <c r="O10" s="442"/>
      <c r="P10" s="442"/>
      <c r="Q10" s="443"/>
      <c r="R10" s="444">
        <v>17252</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6</v>
      </c>
      <c r="BO10" s="469"/>
      <c r="BP10" s="469"/>
      <c r="BQ10" s="469"/>
      <c r="BR10" s="469"/>
      <c r="BS10" s="469"/>
      <c r="BT10" s="469"/>
      <c r="BU10" s="470"/>
      <c r="BV10" s="468">
        <v>168</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15673</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117</v>
      </c>
      <c r="AV12" s="526"/>
      <c r="AW12" s="526"/>
      <c r="AX12" s="526"/>
      <c r="AY12" s="448" t="s">
        <v>132</v>
      </c>
      <c r="AZ12" s="449"/>
      <c r="BA12" s="449"/>
      <c r="BB12" s="449"/>
      <c r="BC12" s="449"/>
      <c r="BD12" s="449"/>
      <c r="BE12" s="449"/>
      <c r="BF12" s="449"/>
      <c r="BG12" s="449"/>
      <c r="BH12" s="449"/>
      <c r="BI12" s="449"/>
      <c r="BJ12" s="449"/>
      <c r="BK12" s="449"/>
      <c r="BL12" s="449"/>
      <c r="BM12" s="450"/>
      <c r="BN12" s="468">
        <v>403544</v>
      </c>
      <c r="BO12" s="469"/>
      <c r="BP12" s="469"/>
      <c r="BQ12" s="469"/>
      <c r="BR12" s="469"/>
      <c r="BS12" s="469"/>
      <c r="BT12" s="469"/>
      <c r="BU12" s="470"/>
      <c r="BV12" s="468">
        <v>235000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134</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15418</v>
      </c>
      <c r="S13" s="572"/>
      <c r="T13" s="572"/>
      <c r="U13" s="572"/>
      <c r="V13" s="573"/>
      <c r="W13" s="559" t="s">
        <v>136</v>
      </c>
      <c r="X13" s="481"/>
      <c r="Y13" s="481"/>
      <c r="Z13" s="481"/>
      <c r="AA13" s="481"/>
      <c r="AB13" s="482"/>
      <c r="AC13" s="444">
        <v>1773</v>
      </c>
      <c r="AD13" s="445"/>
      <c r="AE13" s="445"/>
      <c r="AF13" s="445"/>
      <c r="AG13" s="446"/>
      <c r="AH13" s="444">
        <v>1796</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-255197</v>
      </c>
      <c r="BO13" s="469"/>
      <c r="BP13" s="469"/>
      <c r="BQ13" s="469"/>
      <c r="BR13" s="469"/>
      <c r="BS13" s="469"/>
      <c r="BT13" s="469"/>
      <c r="BU13" s="470"/>
      <c r="BV13" s="468">
        <v>-577619</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11.4</v>
      </c>
      <c r="CU13" s="439"/>
      <c r="CV13" s="439"/>
      <c r="CW13" s="439"/>
      <c r="CX13" s="439"/>
      <c r="CY13" s="439"/>
      <c r="CZ13" s="439"/>
      <c r="DA13" s="440"/>
      <c r="DB13" s="438">
        <v>10.4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16293</v>
      </c>
      <c r="S14" s="572"/>
      <c r="T14" s="572"/>
      <c r="U14" s="572"/>
      <c r="V14" s="573"/>
      <c r="W14" s="574"/>
      <c r="X14" s="484"/>
      <c r="Y14" s="484"/>
      <c r="Z14" s="484"/>
      <c r="AA14" s="484"/>
      <c r="AB14" s="485"/>
      <c r="AC14" s="564">
        <v>20.8</v>
      </c>
      <c r="AD14" s="565"/>
      <c r="AE14" s="565"/>
      <c r="AF14" s="565"/>
      <c r="AG14" s="566"/>
      <c r="AH14" s="564">
        <v>20</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16.8</v>
      </c>
      <c r="CU14" s="576"/>
      <c r="CV14" s="576"/>
      <c r="CW14" s="576"/>
      <c r="CX14" s="576"/>
      <c r="CY14" s="576"/>
      <c r="CZ14" s="576"/>
      <c r="DA14" s="577"/>
      <c r="DB14" s="575" t="s">
        <v>143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16035</v>
      </c>
      <c r="S15" s="572"/>
      <c r="T15" s="572"/>
      <c r="U15" s="572"/>
      <c r="V15" s="573"/>
      <c r="W15" s="559" t="s">
        <v>145</v>
      </c>
      <c r="X15" s="481"/>
      <c r="Y15" s="481"/>
      <c r="Z15" s="481"/>
      <c r="AA15" s="481"/>
      <c r="AB15" s="482"/>
      <c r="AC15" s="444">
        <v>1625</v>
      </c>
      <c r="AD15" s="445"/>
      <c r="AE15" s="445"/>
      <c r="AF15" s="445"/>
      <c r="AG15" s="446"/>
      <c r="AH15" s="444">
        <v>1775</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2065862</v>
      </c>
      <c r="BO15" s="464"/>
      <c r="BP15" s="464"/>
      <c r="BQ15" s="464"/>
      <c r="BR15" s="464"/>
      <c r="BS15" s="464"/>
      <c r="BT15" s="464"/>
      <c r="BU15" s="465"/>
      <c r="BV15" s="463">
        <v>1979832</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19.100000000000001</v>
      </c>
      <c r="AD16" s="565"/>
      <c r="AE16" s="565"/>
      <c r="AF16" s="565"/>
      <c r="AG16" s="566"/>
      <c r="AH16" s="564">
        <v>19.8</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7172217</v>
      </c>
      <c r="BO16" s="469"/>
      <c r="BP16" s="469"/>
      <c r="BQ16" s="469"/>
      <c r="BR16" s="469"/>
      <c r="BS16" s="469"/>
      <c r="BT16" s="469"/>
      <c r="BU16" s="470"/>
      <c r="BV16" s="468">
        <v>7007897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5132</v>
      </c>
      <c r="AD17" s="445"/>
      <c r="AE17" s="445"/>
      <c r="AF17" s="445"/>
      <c r="AG17" s="446"/>
      <c r="AH17" s="444">
        <v>5391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2580112</v>
      </c>
      <c r="BO17" s="469"/>
      <c r="BP17" s="469"/>
      <c r="BQ17" s="469"/>
      <c r="BR17" s="469"/>
      <c r="BS17" s="469"/>
      <c r="BT17" s="469"/>
      <c r="BU17" s="470"/>
      <c r="BV17" s="468">
        <v>2468321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956.08</v>
      </c>
      <c r="M18" s="533"/>
      <c r="N18" s="533"/>
      <c r="O18" s="533"/>
      <c r="P18" s="533"/>
      <c r="Q18" s="533"/>
      <c r="R18" s="534"/>
      <c r="S18" s="534"/>
      <c r="T18" s="534"/>
      <c r="U18" s="534"/>
      <c r="V18" s="535"/>
      <c r="W18" s="549"/>
      <c r="X18" s="550"/>
      <c r="Y18" s="550"/>
      <c r="Z18" s="550"/>
      <c r="AA18" s="550"/>
      <c r="AB18" s="560"/>
      <c r="AC18" s="432">
        <v>60.2</v>
      </c>
      <c r="AD18" s="433"/>
      <c r="AE18" s="433"/>
      <c r="AF18" s="433"/>
      <c r="AG18" s="536"/>
      <c r="AH18" s="432">
        <v>60.2</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7340170</v>
      </c>
      <c r="BO18" s="469"/>
      <c r="BP18" s="469"/>
      <c r="BQ18" s="469"/>
      <c r="BR18" s="469"/>
      <c r="BS18" s="469"/>
      <c r="BT18" s="469"/>
      <c r="BU18" s="470"/>
      <c r="BV18" s="468">
        <v>7093905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17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10529698</v>
      </c>
      <c r="BO19" s="469"/>
      <c r="BP19" s="469"/>
      <c r="BQ19" s="469"/>
      <c r="BR19" s="469"/>
      <c r="BS19" s="469"/>
      <c r="BT19" s="469"/>
      <c r="BU19" s="470"/>
      <c r="BV19" s="468">
        <v>10101771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7519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14157067</v>
      </c>
      <c r="BO23" s="469"/>
      <c r="BP23" s="469"/>
      <c r="BQ23" s="469"/>
      <c r="BR23" s="469"/>
      <c r="BS23" s="469"/>
      <c r="BT23" s="469"/>
      <c r="BU23" s="470"/>
      <c r="BV23" s="468">
        <v>12977009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8100</v>
      </c>
      <c r="R24" s="445"/>
      <c r="S24" s="445"/>
      <c r="T24" s="445"/>
      <c r="U24" s="445"/>
      <c r="V24" s="446"/>
      <c r="W24" s="510"/>
      <c r="X24" s="501"/>
      <c r="Y24" s="502"/>
      <c r="Z24" s="441" t="s">
        <v>169</v>
      </c>
      <c r="AA24" s="442"/>
      <c r="AB24" s="442"/>
      <c r="AC24" s="442"/>
      <c r="AD24" s="442"/>
      <c r="AE24" s="442"/>
      <c r="AF24" s="442"/>
      <c r="AG24" s="443"/>
      <c r="AH24" s="444">
        <v>232</v>
      </c>
      <c r="AI24" s="445"/>
      <c r="AJ24" s="445"/>
      <c r="AK24" s="445"/>
      <c r="AL24" s="446"/>
      <c r="AM24" s="444">
        <v>696232</v>
      </c>
      <c r="AN24" s="445"/>
      <c r="AO24" s="445"/>
      <c r="AP24" s="445"/>
      <c r="AQ24" s="445"/>
      <c r="AR24" s="446"/>
      <c r="AS24" s="444">
        <v>3001</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12836186</v>
      </c>
      <c r="BO24" s="469"/>
      <c r="BP24" s="469"/>
      <c r="BQ24" s="469"/>
      <c r="BR24" s="469"/>
      <c r="BS24" s="469"/>
      <c r="BT24" s="469"/>
      <c r="BU24" s="470"/>
      <c r="BV24" s="468">
        <v>11413786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2</v>
      </c>
      <c r="M25" s="445"/>
      <c r="N25" s="445"/>
      <c r="O25" s="445"/>
      <c r="P25" s="446"/>
      <c r="Q25" s="444">
        <v>6700</v>
      </c>
      <c r="R25" s="445"/>
      <c r="S25" s="445"/>
      <c r="T25" s="445"/>
      <c r="U25" s="445"/>
      <c r="V25" s="446"/>
      <c r="W25" s="510"/>
      <c r="X25" s="501"/>
      <c r="Y25" s="502"/>
      <c r="Z25" s="441" t="s">
        <v>172</v>
      </c>
      <c r="AA25" s="442"/>
      <c r="AB25" s="442"/>
      <c r="AC25" s="442"/>
      <c r="AD25" s="442"/>
      <c r="AE25" s="442"/>
      <c r="AF25" s="442"/>
      <c r="AG25" s="443"/>
      <c r="AH25" s="444">
        <v>55</v>
      </c>
      <c r="AI25" s="445"/>
      <c r="AJ25" s="445"/>
      <c r="AK25" s="445"/>
      <c r="AL25" s="446"/>
      <c r="AM25" s="444">
        <v>168135</v>
      </c>
      <c r="AN25" s="445"/>
      <c r="AO25" s="445"/>
      <c r="AP25" s="445"/>
      <c r="AQ25" s="445"/>
      <c r="AR25" s="446"/>
      <c r="AS25" s="444">
        <v>3057</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221936</v>
      </c>
      <c r="BO25" s="464"/>
      <c r="BP25" s="464"/>
      <c r="BQ25" s="464"/>
      <c r="BR25" s="464"/>
      <c r="BS25" s="464"/>
      <c r="BT25" s="464"/>
      <c r="BU25" s="465"/>
      <c r="BV25" s="463">
        <v>758942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6020</v>
      </c>
      <c r="R26" s="445"/>
      <c r="S26" s="445"/>
      <c r="T26" s="445"/>
      <c r="U26" s="445"/>
      <c r="V26" s="446"/>
      <c r="W26" s="510"/>
      <c r="X26" s="501"/>
      <c r="Y26" s="502"/>
      <c r="Z26" s="441" t="s">
        <v>175</v>
      </c>
      <c r="AA26" s="523"/>
      <c r="AB26" s="523"/>
      <c r="AC26" s="523"/>
      <c r="AD26" s="523"/>
      <c r="AE26" s="523"/>
      <c r="AF26" s="523"/>
      <c r="AG26" s="524"/>
      <c r="AH26" s="444">
        <v>3</v>
      </c>
      <c r="AI26" s="445"/>
      <c r="AJ26" s="445"/>
      <c r="AK26" s="445"/>
      <c r="AL26" s="446"/>
      <c r="AM26" s="444">
        <v>10551</v>
      </c>
      <c r="AN26" s="445"/>
      <c r="AO26" s="445"/>
      <c r="AP26" s="445"/>
      <c r="AQ26" s="445"/>
      <c r="AR26" s="446"/>
      <c r="AS26" s="444">
        <v>3517</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143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2950</v>
      </c>
      <c r="R27" s="445"/>
      <c r="S27" s="445"/>
      <c r="T27" s="445"/>
      <c r="U27" s="445"/>
      <c r="V27" s="446"/>
      <c r="W27" s="510"/>
      <c r="X27" s="501"/>
      <c r="Y27" s="502"/>
      <c r="Z27" s="441" t="s">
        <v>179</v>
      </c>
      <c r="AA27" s="442"/>
      <c r="AB27" s="442"/>
      <c r="AC27" s="442"/>
      <c r="AD27" s="442"/>
      <c r="AE27" s="442"/>
      <c r="AF27" s="442"/>
      <c r="AG27" s="443"/>
      <c r="AH27" s="444" t="s">
        <v>177</v>
      </c>
      <c r="AI27" s="445"/>
      <c r="AJ27" s="445"/>
      <c r="AK27" s="445"/>
      <c r="AL27" s="446"/>
      <c r="AM27" s="444" t="s">
        <v>143</v>
      </c>
      <c r="AN27" s="445"/>
      <c r="AO27" s="445"/>
      <c r="AP27" s="445"/>
      <c r="AQ27" s="445"/>
      <c r="AR27" s="446"/>
      <c r="AS27" s="444" t="s">
        <v>143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303496</v>
      </c>
      <c r="BO27" s="472"/>
      <c r="BP27" s="472"/>
      <c r="BQ27" s="472"/>
      <c r="BR27" s="472"/>
      <c r="BS27" s="472"/>
      <c r="BT27" s="472"/>
      <c r="BU27" s="473"/>
      <c r="BV27" s="471">
        <v>303489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2300</v>
      </c>
      <c r="R28" s="445"/>
      <c r="S28" s="445"/>
      <c r="T28" s="445"/>
      <c r="U28" s="445"/>
      <c r="V28" s="446"/>
      <c r="W28" s="510"/>
      <c r="X28" s="501"/>
      <c r="Y28" s="502"/>
      <c r="Z28" s="441" t="s">
        <v>182</v>
      </c>
      <c r="AA28" s="442"/>
      <c r="AB28" s="442"/>
      <c r="AC28" s="442"/>
      <c r="AD28" s="442"/>
      <c r="AE28" s="442"/>
      <c r="AF28" s="442"/>
      <c r="AG28" s="443"/>
      <c r="AH28" s="444" t="s">
        <v>143</v>
      </c>
      <c r="AI28" s="445"/>
      <c r="AJ28" s="445"/>
      <c r="AK28" s="445"/>
      <c r="AL28" s="446"/>
      <c r="AM28" s="444" t="s">
        <v>134</v>
      </c>
      <c r="AN28" s="445"/>
      <c r="AO28" s="445"/>
      <c r="AP28" s="445"/>
      <c r="AQ28" s="445"/>
      <c r="AR28" s="446"/>
      <c r="AS28" s="444" t="s">
        <v>143</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1048060</v>
      </c>
      <c r="BO28" s="464"/>
      <c r="BP28" s="464"/>
      <c r="BQ28" s="464"/>
      <c r="BR28" s="464"/>
      <c r="BS28" s="464"/>
      <c r="BT28" s="464"/>
      <c r="BU28" s="465"/>
      <c r="BV28" s="463">
        <v>1291598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1950</v>
      </c>
      <c r="R29" s="445"/>
      <c r="S29" s="445"/>
      <c r="T29" s="445"/>
      <c r="U29" s="445"/>
      <c r="V29" s="446"/>
      <c r="W29" s="511"/>
      <c r="X29" s="512"/>
      <c r="Y29" s="513"/>
      <c r="Z29" s="441" t="s">
        <v>185</v>
      </c>
      <c r="AA29" s="442"/>
      <c r="AB29" s="442"/>
      <c r="AC29" s="442"/>
      <c r="AD29" s="442"/>
      <c r="AE29" s="442"/>
      <c r="AF29" s="442"/>
      <c r="AG29" s="443"/>
      <c r="AH29" s="444">
        <v>232</v>
      </c>
      <c r="AI29" s="445"/>
      <c r="AJ29" s="445"/>
      <c r="AK29" s="445"/>
      <c r="AL29" s="446"/>
      <c r="AM29" s="444">
        <v>696232</v>
      </c>
      <c r="AN29" s="445"/>
      <c r="AO29" s="445"/>
      <c r="AP29" s="445"/>
      <c r="AQ29" s="445"/>
      <c r="AR29" s="446"/>
      <c r="AS29" s="444">
        <v>3001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752762</v>
      </c>
      <c r="BO29" s="469"/>
      <c r="BP29" s="469"/>
      <c r="BQ29" s="469"/>
      <c r="BR29" s="469"/>
      <c r="BS29" s="469"/>
      <c r="BT29" s="469"/>
      <c r="BU29" s="470"/>
      <c r="BV29" s="468">
        <v>544339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96.4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8395145</v>
      </c>
      <c r="BO30" s="472"/>
      <c r="BP30" s="472"/>
      <c r="BQ30" s="472"/>
      <c r="BR30" s="472"/>
      <c r="BS30" s="472"/>
      <c r="BT30" s="472"/>
      <c r="BU30" s="473"/>
      <c r="BV30" s="471">
        <v>7962954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八雲町病院事業会計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八雲町熊石地域簡易水道事業特別会計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渡島・檜山地方税滞納整理機構</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株式会社　青年舎</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八雲町水道事業会計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八雲町下水道事業特別会計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渡島廃棄物処理広域連合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株式会社　木蓮</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IF('各会計、関係団体の財政状況及び健全化判断比率'!B36="","",'各会計、関係団体の財政状況及び健全化判断比率'!B36)</f>
        <v>八雲町農業集落排水事業特別会計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南部檜山衛生処理組合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XWFtOqH5fv4EVak0gwN7GL2Qh0eJ90DZFfkLcWxrD7ZyI5YHRdKv4Vax+DaaBQl7p7rLdk17PdzfI2BTVafA==" saltValue="33UzYqpyAHF6D0hOdb1a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570</v>
      </c>
      <c r="D34" s="1250"/>
      <c r="E34" s="1251"/>
      <c r="F34" s="32">
        <v>9.59</v>
      </c>
      <c r="G34" s="33">
        <v>5.77</v>
      </c>
      <c r="H34" s="33">
        <v>3.41</v>
      </c>
      <c r="I34" s="33">
        <v>4.5999999999999996</v>
      </c>
      <c r="J34" s="34">
        <v>11.11</v>
      </c>
      <c r="K34" s="22"/>
      <c r="L34" s="22"/>
      <c r="M34" s="22"/>
      <c r="N34" s="22"/>
      <c r="O34" s="22"/>
      <c r="P34" s="22"/>
    </row>
    <row r="35" spans="1:16" ht="39" customHeight="1" x14ac:dyDescent="0.15">
      <c r="A35" s="22"/>
      <c r="B35" s="35"/>
      <c r="C35" s="1244" t="s">
        <v>571</v>
      </c>
      <c r="D35" s="1245"/>
      <c r="E35" s="1246"/>
      <c r="F35" s="36">
        <v>5.81</v>
      </c>
      <c r="G35" s="37">
        <v>5.9</v>
      </c>
      <c r="H35" s="37">
        <v>6.45</v>
      </c>
      <c r="I35" s="37">
        <v>6.66</v>
      </c>
      <c r="J35" s="38">
        <v>6.68</v>
      </c>
      <c r="K35" s="22"/>
      <c r="L35" s="22"/>
      <c r="M35" s="22"/>
      <c r="N35" s="22"/>
      <c r="O35" s="22"/>
      <c r="P35" s="22"/>
    </row>
    <row r="36" spans="1:16" ht="39" customHeight="1" x14ac:dyDescent="0.15">
      <c r="A36" s="22"/>
      <c r="B36" s="35"/>
      <c r="C36" s="1244" t="s">
        <v>572</v>
      </c>
      <c r="D36" s="1245"/>
      <c r="E36" s="1246"/>
      <c r="F36" s="36">
        <v>8.3699999999999992</v>
      </c>
      <c r="G36" s="37">
        <v>6.36</v>
      </c>
      <c r="H36" s="37">
        <v>7.73</v>
      </c>
      <c r="I36" s="37">
        <v>3.3</v>
      </c>
      <c r="J36" s="38">
        <v>5.09</v>
      </c>
      <c r="K36" s="22"/>
      <c r="L36" s="22"/>
      <c r="M36" s="22"/>
      <c r="N36" s="22"/>
      <c r="O36" s="22"/>
      <c r="P36" s="22"/>
    </row>
    <row r="37" spans="1:16" ht="39" customHeight="1" x14ac:dyDescent="0.15">
      <c r="A37" s="22"/>
      <c r="B37" s="35"/>
      <c r="C37" s="1244" t="s">
        <v>573</v>
      </c>
      <c r="D37" s="1245"/>
      <c r="E37" s="1246"/>
      <c r="F37" s="36">
        <v>0.14000000000000001</v>
      </c>
      <c r="G37" s="37">
        <v>0.25</v>
      </c>
      <c r="H37" s="37">
        <v>0.68</v>
      </c>
      <c r="I37" s="37">
        <v>0.65</v>
      </c>
      <c r="J37" s="38">
        <v>0.52</v>
      </c>
      <c r="K37" s="22"/>
      <c r="L37" s="22"/>
      <c r="M37" s="22"/>
      <c r="N37" s="22"/>
      <c r="O37" s="22"/>
      <c r="P37" s="22"/>
    </row>
    <row r="38" spans="1:16" ht="39" customHeight="1" x14ac:dyDescent="0.15">
      <c r="A38" s="22"/>
      <c r="B38" s="35"/>
      <c r="C38" s="1244" t="s">
        <v>574</v>
      </c>
      <c r="D38" s="1245"/>
      <c r="E38" s="1246"/>
      <c r="F38" s="36" t="s">
        <v>575</v>
      </c>
      <c r="G38" s="37" t="s">
        <v>576</v>
      </c>
      <c r="H38" s="37">
        <v>0.48</v>
      </c>
      <c r="I38" s="37">
        <v>0.56000000000000005</v>
      </c>
      <c r="J38" s="38">
        <v>0.44</v>
      </c>
      <c r="K38" s="22"/>
      <c r="L38" s="22"/>
      <c r="M38" s="22"/>
      <c r="N38" s="22"/>
      <c r="O38" s="22"/>
      <c r="P38" s="22"/>
    </row>
    <row r="39" spans="1:16" ht="39" customHeight="1" x14ac:dyDescent="0.15">
      <c r="A39" s="22"/>
      <c r="B39" s="35"/>
      <c r="C39" s="1244" t="s">
        <v>577</v>
      </c>
      <c r="D39" s="1245"/>
      <c r="E39" s="1246"/>
      <c r="F39" s="36" t="s">
        <v>578</v>
      </c>
      <c r="G39" s="37">
        <v>0.04</v>
      </c>
      <c r="H39" s="37">
        <v>0.04</v>
      </c>
      <c r="I39" s="37">
        <v>0.04</v>
      </c>
      <c r="J39" s="38">
        <v>0.04</v>
      </c>
      <c r="K39" s="22"/>
      <c r="L39" s="22"/>
      <c r="M39" s="22"/>
      <c r="N39" s="22"/>
      <c r="O39" s="22"/>
      <c r="P39" s="22"/>
    </row>
    <row r="40" spans="1:16" ht="39" customHeight="1" x14ac:dyDescent="0.15">
      <c r="A40" s="22"/>
      <c r="B40" s="35"/>
      <c r="C40" s="1244" t="s">
        <v>579</v>
      </c>
      <c r="D40" s="1245"/>
      <c r="E40" s="1246"/>
      <c r="F40" s="36">
        <v>0</v>
      </c>
      <c r="G40" s="37">
        <v>0</v>
      </c>
      <c r="H40" s="37">
        <v>0</v>
      </c>
      <c r="I40" s="37">
        <v>0.04</v>
      </c>
      <c r="J40" s="38">
        <v>0</v>
      </c>
      <c r="K40" s="22"/>
      <c r="L40" s="22"/>
      <c r="M40" s="22"/>
      <c r="N40" s="22"/>
      <c r="O40" s="22"/>
      <c r="P40" s="22"/>
    </row>
    <row r="41" spans="1:16" ht="39" customHeight="1" x14ac:dyDescent="0.15">
      <c r="A41" s="22"/>
      <c r="B41" s="35"/>
      <c r="C41" s="1244" t="s">
        <v>580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581</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582</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u8/A+E8I61yfUkYder1oQTm/XcmO7XLZCrxp5fdnASxmFwPiPk5I+6QMrujcPqDQg9DeVrhuOJgLsxERtZF0g==" saltValue="CYa7dL+T50KsSYEfiuRi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1287</v>
      </c>
      <c r="L45" s="60">
        <v>1313</v>
      </c>
      <c r="M45" s="60">
        <v>1386</v>
      </c>
      <c r="N45" s="60">
        <v>1427</v>
      </c>
      <c r="O45" s="61">
        <v>1459</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72"/>
      <c r="C48" s="1273"/>
      <c r="D48" s="62"/>
      <c r="E48" s="1254" t="s">
        <v>14</v>
      </c>
      <c r="F48" s="1254"/>
      <c r="G48" s="1254"/>
      <c r="H48" s="1254"/>
      <c r="I48" s="1254"/>
      <c r="J48" s="1255"/>
      <c r="K48" s="63">
        <v>609</v>
      </c>
      <c r="L48" s="64">
        <v>644</v>
      </c>
      <c r="M48" s="64">
        <v>636</v>
      </c>
      <c r="N48" s="64">
        <v>839</v>
      </c>
      <c r="O48" s="65">
        <v>817</v>
      </c>
      <c r="P48" s="48"/>
      <c r="Q48" s="48"/>
      <c r="R48" s="48"/>
      <c r="S48" s="48"/>
      <c r="T48" s="48"/>
      <c r="U48" s="48"/>
    </row>
    <row r="49" spans="1:21" ht="30.75" customHeight="1" x14ac:dyDescent="0.15">
      <c r="A49" s="48"/>
      <c r="B49" s="1272"/>
      <c r="C49" s="1273"/>
      <c r="D49" s="62"/>
      <c r="E49" s="1254" t="s">
        <v>15</v>
      </c>
      <c r="F49" s="1254"/>
      <c r="G49" s="1254"/>
      <c r="H49" s="1254"/>
      <c r="I49" s="1254"/>
      <c r="J49" s="1255"/>
      <c r="K49" s="63">
        <v>49</v>
      </c>
      <c r="L49" s="64">
        <v>37</v>
      </c>
      <c r="M49" s="64">
        <v>1</v>
      </c>
      <c r="N49" s="64">
        <v>1</v>
      </c>
      <c r="O49" s="65">
        <v>13</v>
      </c>
      <c r="P49" s="48"/>
      <c r="Q49" s="48"/>
      <c r="R49" s="48"/>
      <c r="S49" s="48"/>
      <c r="T49" s="48"/>
      <c r="U49" s="48"/>
    </row>
    <row r="50" spans="1:21" ht="30.75" customHeight="1" x14ac:dyDescent="0.15">
      <c r="A50" s="48"/>
      <c r="B50" s="1272"/>
      <c r="C50" s="1273"/>
      <c r="D50" s="62"/>
      <c r="E50" s="1254" t="s">
        <v>16</v>
      </c>
      <c r="F50" s="1254"/>
      <c r="G50" s="1254"/>
      <c r="H50" s="1254"/>
      <c r="I50" s="1254"/>
      <c r="J50" s="1255"/>
      <c r="K50" s="63">
        <v>14</v>
      </c>
      <c r="L50" s="64">
        <v>11</v>
      </c>
      <c r="M50" s="64">
        <v>11</v>
      </c>
      <c r="N50" s="64">
        <v>8</v>
      </c>
      <c r="O50" s="65">
        <v>6</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1393</v>
      </c>
      <c r="L52" s="64">
        <v>1413</v>
      </c>
      <c r="M52" s="64">
        <v>1425</v>
      </c>
      <c r="N52" s="64">
        <v>1463</v>
      </c>
      <c r="O52" s="65">
        <v>1510</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566</v>
      </c>
      <c r="L53" s="69">
        <v>592</v>
      </c>
      <c r="M53" s="69">
        <v>609</v>
      </c>
      <c r="N53" s="69">
        <v>812</v>
      </c>
      <c r="O53" s="70">
        <v>785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6/RS+/EWKuxWJ+ENK3LL/dJ7tLMmlMEkFJ/6m1u+qUKzQjn4tIn5EsTqf8m1bo3stj4wT6lpgxbkBB1yW/sbg==" saltValue="Tpt6G8I7VReSvBVPZXym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90" t="s">
        <v>29</v>
      </c>
      <c r="C41" s="1291"/>
      <c r="D41" s="102"/>
      <c r="E41" s="1292" t="s">
        <v>30</v>
      </c>
      <c r="F41" s="1292"/>
      <c r="G41" s="1292"/>
      <c r="H41" s="1293"/>
      <c r="I41" s="103">
        <v>13346</v>
      </c>
      <c r="J41" s="104">
        <v>13000</v>
      </c>
      <c r="K41" s="104">
        <v>12481</v>
      </c>
      <c r="L41" s="104">
        <v>12977</v>
      </c>
      <c r="M41" s="105">
        <v>14157</v>
      </c>
    </row>
    <row r="42" spans="2:13" ht="27.75" customHeight="1" x14ac:dyDescent="0.15">
      <c r="B42" s="1280"/>
      <c r="C42" s="1281"/>
      <c r="D42" s="106"/>
      <c r="E42" s="1284" t="s">
        <v>31</v>
      </c>
      <c r="F42" s="1284"/>
      <c r="G42" s="1284"/>
      <c r="H42" s="1285"/>
      <c r="I42" s="107">
        <v>58</v>
      </c>
      <c r="J42" s="108">
        <v>49</v>
      </c>
      <c r="K42" s="108">
        <v>39</v>
      </c>
      <c r="L42" s="108">
        <v>7</v>
      </c>
      <c r="M42" s="109">
        <v>4</v>
      </c>
    </row>
    <row r="43" spans="2:13" ht="27.75" customHeight="1" x14ac:dyDescent="0.15">
      <c r="B43" s="1280"/>
      <c r="C43" s="1281"/>
      <c r="D43" s="106"/>
      <c r="E43" s="1284" t="s">
        <v>32</v>
      </c>
      <c r="F43" s="1284"/>
      <c r="G43" s="1284"/>
      <c r="H43" s="1285"/>
      <c r="I43" s="107">
        <v>8826</v>
      </c>
      <c r="J43" s="108">
        <v>8666</v>
      </c>
      <c r="K43" s="108">
        <v>8042</v>
      </c>
      <c r="L43" s="108">
        <v>8293</v>
      </c>
      <c r="M43" s="109">
        <v>8639</v>
      </c>
    </row>
    <row r="44" spans="2:13" ht="27.75" customHeight="1" x14ac:dyDescent="0.15">
      <c r="B44" s="1280"/>
      <c r="C44" s="1281"/>
      <c r="D44" s="106"/>
      <c r="E44" s="1284" t="s">
        <v>33</v>
      </c>
      <c r="F44" s="1284"/>
      <c r="G44" s="1284"/>
      <c r="H44" s="1285"/>
      <c r="I44" s="107">
        <v>39</v>
      </c>
      <c r="J44" s="108">
        <v>3</v>
      </c>
      <c r="K44" s="108">
        <v>30</v>
      </c>
      <c r="L44" s="108">
        <v>157</v>
      </c>
      <c r="M44" s="109">
        <v>369</v>
      </c>
    </row>
    <row r="45" spans="2:13" ht="27.75" customHeight="1" x14ac:dyDescent="0.15">
      <c r="B45" s="1280"/>
      <c r="C45" s="1281"/>
      <c r="D45" s="106"/>
      <c r="E45" s="1284" t="s">
        <v>34</v>
      </c>
      <c r="F45" s="1284"/>
      <c r="G45" s="1284"/>
      <c r="H45" s="1285"/>
      <c r="I45" s="107">
        <v>1070</v>
      </c>
      <c r="J45" s="108">
        <v>980</v>
      </c>
      <c r="K45" s="108">
        <v>898</v>
      </c>
      <c r="L45" s="108">
        <v>818</v>
      </c>
      <c r="M45" s="109">
        <v>771</v>
      </c>
    </row>
    <row r="46" spans="2:13" ht="27.75" customHeight="1" x14ac:dyDescent="0.15">
      <c r="B46" s="1280"/>
      <c r="C46" s="1281"/>
      <c r="D46" s="110"/>
      <c r="E46" s="1284" t="s">
        <v>35</v>
      </c>
      <c r="F46" s="1284"/>
      <c r="G46" s="1284"/>
      <c r="H46" s="1285"/>
      <c r="I46" s="107" t="s">
        <v>519</v>
      </c>
      <c r="J46" s="108" t="s">
        <v>519</v>
      </c>
      <c r="K46" s="108" t="s">
        <v>519</v>
      </c>
      <c r="L46" s="108" t="s">
        <v>519</v>
      </c>
      <c r="M46" s="109" t="s">
        <v>519</v>
      </c>
    </row>
    <row r="47" spans="2:13" ht="27.75" customHeight="1" x14ac:dyDescent="0.15">
      <c r="B47" s="1280"/>
      <c r="C47" s="1281"/>
      <c r="D47" s="111"/>
      <c r="E47" s="1294" t="s">
        <v>36</v>
      </c>
      <c r="F47" s="1295"/>
      <c r="G47" s="1295"/>
      <c r="H47" s="1296"/>
      <c r="I47" s="107" t="s">
        <v>519</v>
      </c>
      <c r="J47" s="108" t="s">
        <v>519</v>
      </c>
      <c r="K47" s="108" t="s">
        <v>519</v>
      </c>
      <c r="L47" s="108" t="s">
        <v>519</v>
      </c>
      <c r="M47" s="109" t="s">
        <v>519</v>
      </c>
    </row>
    <row r="48" spans="2:13" ht="27.75" customHeight="1" x14ac:dyDescent="0.15">
      <c r="B48" s="1280"/>
      <c r="C48" s="1281"/>
      <c r="D48" s="106"/>
      <c r="E48" s="1284" t="s">
        <v>37</v>
      </c>
      <c r="F48" s="1284"/>
      <c r="G48" s="1284"/>
      <c r="H48" s="1285"/>
      <c r="I48" s="107" t="s">
        <v>519</v>
      </c>
      <c r="J48" s="108" t="s">
        <v>519</v>
      </c>
      <c r="K48" s="108" t="s">
        <v>519</v>
      </c>
      <c r="L48" s="108" t="s">
        <v>519</v>
      </c>
      <c r="M48" s="109" t="s">
        <v>519</v>
      </c>
    </row>
    <row r="49" spans="2:13" ht="27.75" customHeight="1" x14ac:dyDescent="0.15">
      <c r="B49" s="1282"/>
      <c r="C49" s="1283"/>
      <c r="D49" s="106"/>
      <c r="E49" s="1284" t="s">
        <v>38</v>
      </c>
      <c r="F49" s="1284"/>
      <c r="G49" s="1284"/>
      <c r="H49" s="1285"/>
      <c r="I49" s="107" t="s">
        <v>519</v>
      </c>
      <c r="J49" s="108" t="s">
        <v>519</v>
      </c>
      <c r="K49" s="108" t="s">
        <v>519</v>
      </c>
      <c r="L49" s="108" t="s">
        <v>519</v>
      </c>
      <c r="M49" s="109" t="s">
        <v>519</v>
      </c>
    </row>
    <row r="50" spans="2:13" ht="27.75" customHeight="1" x14ac:dyDescent="0.15">
      <c r="B50" s="1278" t="s">
        <v>39</v>
      </c>
      <c r="C50" s="1279"/>
      <c r="D50" s="112"/>
      <c r="E50" s="1284" t="s">
        <v>40</v>
      </c>
      <c r="F50" s="1284"/>
      <c r="G50" s="1284"/>
      <c r="H50" s="1285"/>
      <c r="I50" s="107">
        <v>4987</v>
      </c>
      <c r="J50" s="108">
        <v>5861</v>
      </c>
      <c r="K50" s="108">
        <v>6436</v>
      </c>
      <c r="L50" s="108">
        <v>6578</v>
      </c>
      <c r="M50" s="109">
        <v>6324</v>
      </c>
    </row>
    <row r="51" spans="2:13" ht="27.75" customHeight="1" x14ac:dyDescent="0.15">
      <c r="B51" s="1280"/>
      <c r="C51" s="1281"/>
      <c r="D51" s="106"/>
      <c r="E51" s="1284" t="s">
        <v>41</v>
      </c>
      <c r="F51" s="1284"/>
      <c r="G51" s="1284"/>
      <c r="H51" s="1285"/>
      <c r="I51" s="107">
        <v>521</v>
      </c>
      <c r="J51" s="108">
        <v>458</v>
      </c>
      <c r="K51" s="108">
        <v>406</v>
      </c>
      <c r="L51" s="108">
        <v>344</v>
      </c>
      <c r="M51" s="109">
        <v>295</v>
      </c>
    </row>
    <row r="52" spans="2:13" ht="27.75" customHeight="1" x14ac:dyDescent="0.15">
      <c r="B52" s="1282"/>
      <c r="C52" s="1283"/>
      <c r="D52" s="106"/>
      <c r="E52" s="1284" t="s">
        <v>42</v>
      </c>
      <c r="F52" s="1284"/>
      <c r="G52" s="1284"/>
      <c r="H52" s="1285"/>
      <c r="I52" s="107">
        <v>15888</v>
      </c>
      <c r="J52" s="108">
        <v>15650</v>
      </c>
      <c r="K52" s="108">
        <v>15255</v>
      </c>
      <c r="L52" s="108">
        <v>15566</v>
      </c>
      <c r="M52" s="109">
        <v>16223</v>
      </c>
    </row>
    <row r="53" spans="2:13" ht="27.75" customHeight="1" thickBot="1" x14ac:dyDescent="0.2">
      <c r="B53" s="1286" t="s">
        <v>43</v>
      </c>
      <c r="C53" s="1287"/>
      <c r="D53" s="113"/>
      <c r="E53" s="1288" t="s">
        <v>44</v>
      </c>
      <c r="F53" s="1288"/>
      <c r="G53" s="1288"/>
      <c r="H53" s="1289"/>
      <c r="I53" s="114">
        <v>1942</v>
      </c>
      <c r="J53" s="115">
        <v>730</v>
      </c>
      <c r="K53" s="115">
        <v>-606</v>
      </c>
      <c r="L53" s="115">
        <v>-236</v>
      </c>
      <c r="M53" s="116">
        <v>1097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l78ppp2i4tC0+xwBqcijWZEhH6ATaAa8WNwIKafCmrnaVD9c9KGuFb/RGl6sE0vbrER/wZ2Hzmh72wQflkqvQ==" saltValue="5C6f/GPLnVeqoqGOrcg1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47</v>
      </c>
      <c r="D55" s="1305"/>
      <c r="E55" s="1306"/>
      <c r="F55" s="128">
        <v>1026</v>
      </c>
      <c r="G55" s="128">
        <v>1292</v>
      </c>
      <c r="H55" s="129">
        <v>1048</v>
      </c>
    </row>
    <row r="56" spans="2:8" ht="52.5" customHeight="1" x14ac:dyDescent="0.15">
      <c r="B56" s="130"/>
      <c r="C56" s="1307" t="s">
        <v>48</v>
      </c>
      <c r="D56" s="1307"/>
      <c r="E56" s="1308"/>
      <c r="F56" s="131">
        <v>544</v>
      </c>
      <c r="G56" s="131">
        <v>544</v>
      </c>
      <c r="H56" s="132">
        <v>753</v>
      </c>
    </row>
    <row r="57" spans="2:8" ht="53.25" customHeight="1" x14ac:dyDescent="0.15">
      <c r="B57" s="130"/>
      <c r="C57" s="1309" t="s">
        <v>49</v>
      </c>
      <c r="D57" s="1309"/>
      <c r="E57" s="1310"/>
      <c r="F57" s="133">
        <v>7093</v>
      </c>
      <c r="G57" s="133">
        <v>7963</v>
      </c>
      <c r="H57" s="134">
        <v>8395</v>
      </c>
    </row>
    <row r="58" spans="2:8" ht="45.75" customHeight="1" x14ac:dyDescent="0.15">
      <c r="B58" s="135"/>
      <c r="C58" s="1297" t="s">
        <v>589</v>
      </c>
      <c r="D58" s="1298"/>
      <c r="E58" s="1299"/>
      <c r="F58" s="136">
        <v>3215</v>
      </c>
      <c r="G58" s="136">
        <v>4033</v>
      </c>
      <c r="H58" s="137">
        <v>4372</v>
      </c>
    </row>
    <row r="59" spans="2:8" ht="45.75" customHeight="1" x14ac:dyDescent="0.15">
      <c r="B59" s="135"/>
      <c r="C59" s="1297" t="s">
        <v>590</v>
      </c>
      <c r="D59" s="1298"/>
      <c r="E59" s="1299"/>
      <c r="F59" s="136">
        <v>2537</v>
      </c>
      <c r="G59" s="136">
        <v>2577</v>
      </c>
      <c r="H59" s="137">
        <v>2638</v>
      </c>
    </row>
    <row r="60" spans="2:8" ht="45.75" customHeight="1" x14ac:dyDescent="0.15">
      <c r="B60" s="135"/>
      <c r="C60" s="1297" t="s">
        <v>591</v>
      </c>
      <c r="D60" s="1298"/>
      <c r="E60" s="1299"/>
      <c r="F60" s="136">
        <v>1100</v>
      </c>
      <c r="G60" s="136">
        <v>1100</v>
      </c>
      <c r="H60" s="137">
        <v>1100</v>
      </c>
    </row>
    <row r="61" spans="2:8" ht="45.75" customHeight="1" x14ac:dyDescent="0.15">
      <c r="B61" s="135"/>
      <c r="C61" s="1297" t="s">
        <v>592</v>
      </c>
      <c r="D61" s="1298"/>
      <c r="E61" s="1299"/>
      <c r="F61" s="136">
        <v>122</v>
      </c>
      <c r="G61" s="136">
        <v>122</v>
      </c>
      <c r="H61" s="137">
        <v>122</v>
      </c>
    </row>
    <row r="62" spans="2:8" ht="45.75" customHeight="1" thickBot="1" x14ac:dyDescent="0.2">
      <c r="B62" s="138"/>
      <c r="C62" s="1300" t="s">
        <v>593</v>
      </c>
      <c r="D62" s="1301"/>
      <c r="E62" s="1302"/>
      <c r="F62" s="139">
        <v>80</v>
      </c>
      <c r="G62" s="139">
        <v>80</v>
      </c>
      <c r="H62" s="140">
        <v>80</v>
      </c>
    </row>
    <row r="63" spans="2:8" ht="52.5" customHeight="1" thickBot="1" x14ac:dyDescent="0.2">
      <c r="B63" s="141"/>
      <c r="C63" s="1303" t="s">
        <v>50</v>
      </c>
      <c r="D63" s="1303"/>
      <c r="E63" s="1304"/>
      <c r="F63" s="142">
        <v>8663</v>
      </c>
      <c r="G63" s="142">
        <v>9799</v>
      </c>
      <c r="H63" s="143">
        <v>10196</v>
      </c>
    </row>
    <row r="64" spans="2:8" ht="15" customHeight="1" x14ac:dyDescent="0.15"/>
  </sheetData>
  <sheetProtection algorithmName="SHA-512" hashValue="wfC1OTemRvFjArebFHbnVOJSM1wLfUK4hrm1EZCb7F0jOZhYoogSiHlGBMpjRkSHYTl8/LoFOmiBsz+100YaZg==" saltValue="aeHXt0AN5Gw/hE6R3/gh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v>29.5</v>
      </c>
      <c r="BQ51" s="1311"/>
      <c r="BR51" s="1311"/>
      <c r="BS51" s="1311"/>
      <c r="BT51" s="1311"/>
      <c r="BU51" s="1311"/>
      <c r="BV51" s="1311"/>
      <c r="BW51" s="1311"/>
      <c r="BX51" s="1311">
        <v>11.1</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16.8</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11">
        <v>53.9</v>
      </c>
      <c r="BQ53" s="1311"/>
      <c r="BR53" s="1311"/>
      <c r="BS53" s="1311"/>
      <c r="BT53" s="1311"/>
      <c r="BU53" s="1311"/>
      <c r="BV53" s="1311"/>
      <c r="BW53" s="1311"/>
      <c r="BX53" s="1311">
        <v>55.6</v>
      </c>
      <c r="BY53" s="1311"/>
      <c r="BZ53" s="1311"/>
      <c r="CA53" s="1311"/>
      <c r="CB53" s="1311"/>
      <c r="CC53" s="1311"/>
      <c r="CD53" s="1311"/>
      <c r="CE53" s="1311"/>
      <c r="CF53" s="1311">
        <v>57.3</v>
      </c>
      <c r="CG53" s="1311"/>
      <c r="CH53" s="1311"/>
      <c r="CI53" s="1311"/>
      <c r="CJ53" s="1311"/>
      <c r="CK53" s="1311"/>
      <c r="CL53" s="1311"/>
      <c r="CM53" s="1311"/>
      <c r="CN53" s="1311">
        <v>58.7</v>
      </c>
      <c r="CO53" s="1311"/>
      <c r="CP53" s="1311"/>
      <c r="CQ53" s="1311"/>
      <c r="CR53" s="1311"/>
      <c r="CS53" s="1311"/>
      <c r="CT53" s="1311"/>
      <c r="CU53" s="1311"/>
      <c r="CV53" s="1311">
        <v>60.1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609</v>
      </c>
      <c r="AO55" s="1316"/>
      <c r="AP55" s="1316"/>
      <c r="AQ55" s="1316"/>
      <c r="AR55" s="1316"/>
      <c r="AS55" s="1316"/>
      <c r="AT55" s="1316"/>
      <c r="AU55" s="1316"/>
      <c r="AV55" s="1316"/>
      <c r="AW55" s="1316"/>
      <c r="AX55" s="1316"/>
      <c r="AY55" s="1316"/>
      <c r="AZ55" s="1316"/>
      <c r="BA55" s="1316"/>
      <c r="BB55" s="1314" t="s">
        <v>607</v>
      </c>
      <c r="BC55" s="1314"/>
      <c r="BD55" s="1314"/>
      <c r="BE55" s="1314"/>
      <c r="BF55" s="1314"/>
      <c r="BG55" s="1314"/>
      <c r="BH55" s="1314"/>
      <c r="BI55" s="1314"/>
      <c r="BJ55" s="1314"/>
      <c r="BK55" s="1314"/>
      <c r="BL55" s="1314"/>
      <c r="BM55" s="1314"/>
      <c r="BN55" s="1314"/>
      <c r="BO55" s="1314"/>
      <c r="BP55" s="1311">
        <v>24</v>
      </c>
      <c r="BQ55" s="1311"/>
      <c r="BR55" s="1311"/>
      <c r="BS55" s="1311"/>
      <c r="BT55" s="1311"/>
      <c r="BU55" s="1311"/>
      <c r="BV55" s="1311"/>
      <c r="BW55" s="1311"/>
      <c r="BX55" s="1311">
        <v>19.8</v>
      </c>
      <c r="BY55" s="1311"/>
      <c r="BZ55" s="1311"/>
      <c r="CA55" s="1311"/>
      <c r="CB55" s="1311"/>
      <c r="CC55" s="1311"/>
      <c r="CD55" s="1311"/>
      <c r="CE55" s="1311"/>
      <c r="CF55" s="1311">
        <v>19.8</v>
      </c>
      <c r="CG55" s="1311"/>
      <c r="CH55" s="1311"/>
      <c r="CI55" s="1311"/>
      <c r="CJ55" s="1311"/>
      <c r="CK55" s="1311"/>
      <c r="CL55" s="1311"/>
      <c r="CM55" s="1311"/>
      <c r="CN55" s="1311">
        <v>20</v>
      </c>
      <c r="CO55" s="1311"/>
      <c r="CP55" s="1311"/>
      <c r="CQ55" s="1311"/>
      <c r="CR55" s="1311"/>
      <c r="CS55" s="1311"/>
      <c r="CT55" s="1311"/>
      <c r="CU55" s="1311"/>
      <c r="CV55" s="1311">
        <v>10.199999999999999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608</v>
      </c>
      <c r="BC57" s="1314"/>
      <c r="BD57" s="1314"/>
      <c r="BE57" s="1314"/>
      <c r="BF57" s="1314"/>
      <c r="BG57" s="1314"/>
      <c r="BH57" s="1314"/>
      <c r="BI57" s="1314"/>
      <c r="BJ57" s="1314"/>
      <c r="BK57" s="1314"/>
      <c r="BL57" s="1314"/>
      <c r="BM57" s="1314"/>
      <c r="BN57" s="1314"/>
      <c r="BO57" s="1314"/>
      <c r="BP57" s="1311">
        <v>56.1</v>
      </c>
      <c r="BQ57" s="1311"/>
      <c r="BR57" s="1311"/>
      <c r="BS57" s="1311"/>
      <c r="BT57" s="1311"/>
      <c r="BU57" s="1311"/>
      <c r="BV57" s="1311"/>
      <c r="BW57" s="1311"/>
      <c r="BX57" s="1311">
        <v>58.6</v>
      </c>
      <c r="BY57" s="1311"/>
      <c r="BZ57" s="1311"/>
      <c r="CA57" s="1311"/>
      <c r="CB57" s="1311"/>
      <c r="CC57" s="1311"/>
      <c r="CD57" s="1311"/>
      <c r="CE57" s="1311"/>
      <c r="CF57" s="1311">
        <v>59.7</v>
      </c>
      <c r="CG57" s="1311"/>
      <c r="CH57" s="1311"/>
      <c r="CI57" s="1311"/>
      <c r="CJ57" s="1311"/>
      <c r="CK57" s="1311"/>
      <c r="CL57" s="1311"/>
      <c r="CM57" s="1311"/>
      <c r="CN57" s="1311">
        <v>60.7</v>
      </c>
      <c r="CO57" s="1311"/>
      <c r="CP57" s="1311"/>
      <c r="CQ57" s="1311"/>
      <c r="CR57" s="1311"/>
      <c r="CS57" s="1311"/>
      <c r="CT57" s="1311"/>
      <c r="CU57" s="1311"/>
      <c r="CV57" s="1311">
        <v>61.1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29.5</v>
      </c>
      <c r="BQ73" s="1311"/>
      <c r="BR73" s="1311"/>
      <c r="BS73" s="1311"/>
      <c r="BT73" s="1311"/>
      <c r="BU73" s="1311"/>
      <c r="BV73" s="1311"/>
      <c r="BW73" s="1311"/>
      <c r="BX73" s="1311">
        <v>11.1</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16.8</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9.1999999999999993</v>
      </c>
      <c r="BQ75" s="1311"/>
      <c r="BR75" s="1311"/>
      <c r="BS75" s="1311"/>
      <c r="BT75" s="1311"/>
      <c r="BU75" s="1311"/>
      <c r="BV75" s="1311"/>
      <c r="BW75" s="1311"/>
      <c r="BX75" s="1311">
        <v>9.1</v>
      </c>
      <c r="BY75" s="1311"/>
      <c r="BZ75" s="1311"/>
      <c r="CA75" s="1311"/>
      <c r="CB75" s="1311"/>
      <c r="CC75" s="1311"/>
      <c r="CD75" s="1311"/>
      <c r="CE75" s="1311"/>
      <c r="CF75" s="1311">
        <v>9</v>
      </c>
      <c r="CG75" s="1311"/>
      <c r="CH75" s="1311"/>
      <c r="CI75" s="1311"/>
      <c r="CJ75" s="1311"/>
      <c r="CK75" s="1311"/>
      <c r="CL75" s="1311"/>
      <c r="CM75" s="1311"/>
      <c r="CN75" s="1311">
        <v>10.4</v>
      </c>
      <c r="CO75" s="1311"/>
      <c r="CP75" s="1311"/>
      <c r="CQ75" s="1311"/>
      <c r="CR75" s="1311"/>
      <c r="CS75" s="1311"/>
      <c r="CT75" s="1311"/>
      <c r="CU75" s="1311"/>
      <c r="CV75" s="1311">
        <v>11.4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609</v>
      </c>
      <c r="AO77" s="1316"/>
      <c r="AP77" s="1316"/>
      <c r="AQ77" s="1316"/>
      <c r="AR77" s="1316"/>
      <c r="AS77" s="1316"/>
      <c r="AT77" s="1316"/>
      <c r="AU77" s="1316"/>
      <c r="AV77" s="1316"/>
      <c r="AW77" s="1316"/>
      <c r="AX77" s="1316"/>
      <c r="AY77" s="1316"/>
      <c r="AZ77" s="1316"/>
      <c r="BA77" s="1316"/>
      <c r="BB77" s="1314" t="s">
        <v>607</v>
      </c>
      <c r="BC77" s="1314"/>
      <c r="BD77" s="1314"/>
      <c r="BE77" s="1314"/>
      <c r="BF77" s="1314"/>
      <c r="BG77" s="1314"/>
      <c r="BH77" s="1314"/>
      <c r="BI77" s="1314"/>
      <c r="BJ77" s="1314"/>
      <c r="BK77" s="1314"/>
      <c r="BL77" s="1314"/>
      <c r="BM77" s="1314"/>
      <c r="BN77" s="1314"/>
      <c r="BO77" s="1314"/>
      <c r="BP77" s="1311">
        <v>24</v>
      </c>
      <c r="BQ77" s="1311"/>
      <c r="BR77" s="1311"/>
      <c r="BS77" s="1311"/>
      <c r="BT77" s="1311"/>
      <c r="BU77" s="1311"/>
      <c r="BV77" s="1311"/>
      <c r="BW77" s="1311"/>
      <c r="BX77" s="1311">
        <v>19.8</v>
      </c>
      <c r="BY77" s="1311"/>
      <c r="BZ77" s="1311"/>
      <c r="CA77" s="1311"/>
      <c r="CB77" s="1311"/>
      <c r="CC77" s="1311"/>
      <c r="CD77" s="1311"/>
      <c r="CE77" s="1311"/>
      <c r="CF77" s="1311">
        <v>19.8</v>
      </c>
      <c r="CG77" s="1311"/>
      <c r="CH77" s="1311"/>
      <c r="CI77" s="1311"/>
      <c r="CJ77" s="1311"/>
      <c r="CK77" s="1311"/>
      <c r="CL77" s="1311"/>
      <c r="CM77" s="1311"/>
      <c r="CN77" s="1311">
        <v>20</v>
      </c>
      <c r="CO77" s="1311"/>
      <c r="CP77" s="1311"/>
      <c r="CQ77" s="1311"/>
      <c r="CR77" s="1311"/>
      <c r="CS77" s="1311"/>
      <c r="CT77" s="1311"/>
      <c r="CU77" s="1311"/>
      <c r="CV77" s="1311">
        <v>10.199999999999999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612</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8.8000000000000007</v>
      </c>
      <c r="CG79" s="1311"/>
      <c r="CH79" s="1311"/>
      <c r="CI79" s="1311"/>
      <c r="CJ79" s="1311"/>
      <c r="CK79" s="1311"/>
      <c r="CL79" s="1311"/>
      <c r="CM79" s="1311"/>
      <c r="CN79" s="1311">
        <v>8.9</v>
      </c>
      <c r="CO79" s="1311"/>
      <c r="CP79" s="1311"/>
      <c r="CQ79" s="1311"/>
      <c r="CR79" s="1311"/>
      <c r="CS79" s="1311"/>
      <c r="CT79" s="1311"/>
      <c r="CU79" s="1311"/>
      <c r="CV79" s="1311">
        <v>8.6999999999999993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phoneticPr fontId="2"/>
  <printOptions horizontalCentered="1" verticalCentered="1"/>
  <pageMargins left="0" right="0" top="0.19685039370078741" bottom="0" header="0.39370078740157483" footer="0"/>
  <pageSetup paperSize="9" scale="33"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phoneticPr fontId="2"/>
  <printOptions horizontalCentered="1" verticalCentered="1"/>
  <pageMargins left="0" right="0" top="0.19685039370078741" bottom="0" header="0.39370078740157483" footer="0"/>
  <pageSetup paperSize="9" scale="33"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123606</v>
      </c>
      <c r="E3" s="162"/>
      <c r="F3" s="163">
        <v>97062</v>
      </c>
      <c r="G3" s="164"/>
      <c r="H3" s="165"/>
    </row>
    <row r="4" spans="1:8" x14ac:dyDescent="0.15">
      <c r="A4" s="166"/>
      <c r="B4" s="167"/>
      <c r="C4" s="168"/>
      <c r="D4" s="169">
        <v>56131</v>
      </c>
      <c r="E4" s="170"/>
      <c r="F4" s="171">
        <v>50112</v>
      </c>
      <c r="G4" s="172"/>
      <c r="H4" s="173"/>
    </row>
    <row r="5" spans="1:8" x14ac:dyDescent="0.15">
      <c r="A5" s="154" t="s">
        <v>552</v>
      </c>
      <c r="B5" s="159"/>
      <c r="C5" s="160"/>
      <c r="D5" s="161">
        <v>89342</v>
      </c>
      <c r="E5" s="162"/>
      <c r="F5" s="163">
        <v>106005</v>
      </c>
      <c r="G5" s="164"/>
      <c r="H5" s="165"/>
    </row>
    <row r="6" spans="1:8" x14ac:dyDescent="0.15">
      <c r="A6" s="166"/>
      <c r="B6" s="167"/>
      <c r="C6" s="168"/>
      <c r="D6" s="169">
        <v>50007</v>
      </c>
      <c r="E6" s="170"/>
      <c r="F6" s="171">
        <v>58359</v>
      </c>
      <c r="G6" s="172"/>
      <c r="H6" s="173"/>
    </row>
    <row r="7" spans="1:8" x14ac:dyDescent="0.15">
      <c r="A7" s="154" t="s">
        <v>553</v>
      </c>
      <c r="B7" s="159"/>
      <c r="C7" s="160"/>
      <c r="D7" s="161">
        <v>103660</v>
      </c>
      <c r="E7" s="162"/>
      <c r="F7" s="163">
        <v>98507</v>
      </c>
      <c r="G7" s="164"/>
      <c r="H7" s="165"/>
    </row>
    <row r="8" spans="1:8" x14ac:dyDescent="0.15">
      <c r="A8" s="166"/>
      <c r="B8" s="167"/>
      <c r="C8" s="168"/>
      <c r="D8" s="169">
        <v>39279</v>
      </c>
      <c r="E8" s="170"/>
      <c r="F8" s="171">
        <v>47567</v>
      </c>
      <c r="G8" s="172"/>
      <c r="H8" s="173"/>
    </row>
    <row r="9" spans="1:8" x14ac:dyDescent="0.15">
      <c r="A9" s="154" t="s">
        <v>554</v>
      </c>
      <c r="B9" s="159"/>
      <c r="C9" s="160"/>
      <c r="D9" s="161">
        <v>165032</v>
      </c>
      <c r="E9" s="162"/>
      <c r="F9" s="163">
        <v>113347</v>
      </c>
      <c r="G9" s="164"/>
      <c r="H9" s="165"/>
    </row>
    <row r="10" spans="1:8" x14ac:dyDescent="0.15">
      <c r="A10" s="166"/>
      <c r="B10" s="167"/>
      <c r="C10" s="168"/>
      <c r="D10" s="169">
        <v>54430</v>
      </c>
      <c r="E10" s="170"/>
      <c r="F10" s="171">
        <v>58728</v>
      </c>
      <c r="G10" s="172"/>
      <c r="H10" s="173"/>
    </row>
    <row r="11" spans="1:8" x14ac:dyDescent="0.15">
      <c r="A11" s="154" t="s">
        <v>555</v>
      </c>
      <c r="B11" s="159"/>
      <c r="C11" s="160"/>
      <c r="D11" s="161">
        <v>355970</v>
      </c>
      <c r="E11" s="162"/>
      <c r="F11" s="163">
        <v>125418</v>
      </c>
      <c r="G11" s="164"/>
      <c r="H11" s="165"/>
    </row>
    <row r="12" spans="1:8" x14ac:dyDescent="0.15">
      <c r="A12" s="166"/>
      <c r="B12" s="167"/>
      <c r="C12" s="174"/>
      <c r="D12" s="169">
        <v>56308</v>
      </c>
      <c r="E12" s="170"/>
      <c r="F12" s="171">
        <v>60445</v>
      </c>
      <c r="G12" s="172"/>
      <c r="H12" s="173"/>
    </row>
    <row r="13" spans="1:8" x14ac:dyDescent="0.15">
      <c r="A13" s="154"/>
      <c r="B13" s="159"/>
      <c r="C13" s="175"/>
      <c r="D13" s="176">
        <v>167522</v>
      </c>
      <c r="E13" s="177"/>
      <c r="F13" s="178">
        <v>108068</v>
      </c>
      <c r="G13" s="179"/>
      <c r="H13" s="165"/>
    </row>
    <row r="14" spans="1:8" x14ac:dyDescent="0.15">
      <c r="A14" s="166"/>
      <c r="B14" s="167"/>
      <c r="C14" s="168"/>
      <c r="D14" s="169">
        <v>51231</v>
      </c>
      <c r="E14" s="170"/>
      <c r="F14" s="171">
        <v>55042</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8.3699999999999992</v>
      </c>
      <c r="C19" s="180">
        <f>ROUND(VALUE(SUBSTITUTE(実質収支比率等に係る経年分析!G$48,"▲","-")),2)</f>
        <v>6.36</v>
      </c>
      <c r="D19" s="180">
        <f>ROUND(VALUE(SUBSTITUTE(実質収支比率等に係る経年分析!H$48,"▲","-")),2)</f>
        <v>7.74</v>
      </c>
      <c r="E19" s="180">
        <f>ROUND(VALUE(SUBSTITUTE(実質収支比率等に係る経年分析!I$48,"▲","-")),2)</f>
        <v>3.3</v>
      </c>
      <c r="F19" s="180">
        <f>ROUND(VALUE(SUBSTITUTE(実質収支比率等に係る経年分析!J$48,"▲","-")),2)</f>
        <v>5.0999999999999996</v>
      </c>
    </row>
    <row r="20" spans="1:11" x14ac:dyDescent="0.15">
      <c r="A20" s="180" t="s">
        <v>54</v>
      </c>
      <c r="B20" s="180">
        <f>ROUND(VALUE(SUBSTITUTE(実質収支比率等に係る経年分析!F$47,"▲","-")),2)</f>
        <v>20.5</v>
      </c>
      <c r="C20" s="180">
        <f>ROUND(VALUE(SUBSTITUTE(実質収支比率等に係る経年分析!G$47,"▲","-")),2)</f>
        <v>13.49</v>
      </c>
      <c r="D20" s="180">
        <f>ROUND(VALUE(SUBSTITUTE(実質収支比率等に係る経年分析!H$47,"▲","-")),2)</f>
        <v>13.26</v>
      </c>
      <c r="E20" s="180">
        <f>ROUND(VALUE(SUBSTITUTE(実質収支比率等に係る経年分析!I$47,"▲","-")),2)</f>
        <v>16.649999999999999</v>
      </c>
      <c r="F20" s="180">
        <f>ROUND(VALUE(SUBSTITUTE(実質収支比率等に係る経年分析!J$47,"▲","-")),2)</f>
        <v>13.2</v>
      </c>
    </row>
    <row r="21" spans="1:11" x14ac:dyDescent="0.15">
      <c r="A21" s="180" t="s">
        <v>55</v>
      </c>
      <c r="B21" s="180">
        <f>IF(ISNUMBER(VALUE(SUBSTITUTE(実質収支比率等に係る経年分析!F$49,"▲","-"))),ROUND(VALUE(SUBSTITUTE(実質収支比率等に係る経年分析!F$49,"▲","-")),2),NA())</f>
        <v>-7.27</v>
      </c>
      <c r="C21" s="180">
        <f>IF(ISNUMBER(VALUE(SUBSTITUTE(実質収支比率等に係る経年分析!G$49,"▲","-"))),ROUND(VALUE(SUBSTITUTE(実質収支比率等に係る経年分析!G$49,"▲","-")),2),NA())</f>
        <v>-16.16</v>
      </c>
      <c r="D21" s="180">
        <f>IF(ISNUMBER(VALUE(SUBSTITUTE(実質収支比率等に係る経年分析!H$49,"▲","-"))),ROUND(VALUE(SUBSTITUTE(実質収支比率等に係る経年分析!H$49,"▲","-")),2),NA())</f>
        <v>-4.57</v>
      </c>
      <c r="E21" s="180">
        <f>IF(ISNUMBER(VALUE(SUBSTITUTE(実質収支比率等に係る経年分析!I$49,"▲","-"))),ROUND(VALUE(SUBSTITUTE(実質収支比率等に係る経年分析!I$49,"▲","-")),2),NA())</f>
        <v>-7.44</v>
      </c>
      <c r="F21" s="180">
        <f>IF(ISNUMBER(VALUE(SUBSTITUTE(実質収支比率等に係る経年分析!J$49,"▲","-"))),ROUND(VALUE(SUBSTITUTE(実質収支比率等に係る経年分析!J$49,"▲","-")),2),NA())</f>
        <v>-3.21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八雲町熊石地域簡易水道事業特別会計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f>IF(ROUND(VALUE(SUBSTITUTE(連結実質赤字比率に係る赤字・黒字の構成分析!F$39,"▲", "-")), 2) &lt; 0, ABS(ROUND(VALUE(SUBSTITUTE(連結実質赤字比率に係る赤字・黒字の構成分析!F$39,"▲", "-")), 2)), NA())</f>
        <v>0.01</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0.69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0.59</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介護保険（保険）事業特別会計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8.3699999999999992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5.09</v>
      </c>
    </row>
    <row r="35" spans="1:16" x14ac:dyDescent="0.15">
      <c r="A35" s="181" t="str">
        <f>IF(連結実質赤字比率に係る赤字・黒字の構成分析!C$35="",NA(),連結実質赤字比率に係る赤字・黒字の構成分析!C$35)</f>
        <v>八雲町水道事業会計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6.68</v>
      </c>
    </row>
    <row r="36" spans="1:16" x14ac:dyDescent="0.15">
      <c r="A36" s="181" t="str">
        <f>IF(連結実質赤字比率に係る赤字・黒字の構成分析!C$34="",NA(),連結実質赤字比率に係る赤字・黒字の構成分析!C$34)</f>
        <v>八雲町病院事業会計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4.5999999999999996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1393</v>
      </c>
      <c r="E42" s="182"/>
      <c r="F42" s="182"/>
      <c r="G42" s="182">
        <f>'実質公債費比率（分子）の構造'!L$52</f>
        <v>1413</v>
      </c>
      <c r="H42" s="182"/>
      <c r="I42" s="182"/>
      <c r="J42" s="182">
        <f>'実質公債費比率（分子）の構造'!M$52</f>
        <v>1425</v>
      </c>
      <c r="K42" s="182"/>
      <c r="L42" s="182"/>
      <c r="M42" s="182">
        <f>'実質公債費比率（分子）の構造'!N$52</f>
        <v>1463</v>
      </c>
      <c r="N42" s="182"/>
      <c r="O42" s="182"/>
      <c r="P42" s="182">
        <f>'実質公債費比率（分子）の構造'!O$52</f>
        <v>1510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14</v>
      </c>
      <c r="C44" s="182"/>
      <c r="D44" s="182"/>
      <c r="E44" s="182">
        <f>'実質公債費比率（分子）の構造'!L$50</f>
        <v>11</v>
      </c>
      <c r="F44" s="182"/>
      <c r="G44" s="182"/>
      <c r="H44" s="182">
        <f>'実質公債費比率（分子）の構造'!M$50</f>
        <v>11</v>
      </c>
      <c r="I44" s="182"/>
      <c r="J44" s="182"/>
      <c r="K44" s="182">
        <f>'実質公債費比率（分子）の構造'!N$50</f>
        <v>8</v>
      </c>
      <c r="L44" s="182"/>
      <c r="M44" s="182"/>
      <c r="N44" s="182">
        <f>'実質公債費比率（分子）の構造'!O$50</f>
        <v>6</v>
      </c>
      <c r="O44" s="182"/>
      <c r="P44" s="182"/>
    </row>
    <row r="45" spans="1:16" x14ac:dyDescent="0.15">
      <c r="A45" s="182" t="s">
        <v>65</v>
      </c>
      <c r="B45" s="182">
        <f>'実質公債費比率（分子）の構造'!K$49</f>
        <v>49</v>
      </c>
      <c r="C45" s="182"/>
      <c r="D45" s="182"/>
      <c r="E45" s="182">
        <f>'実質公債費比率（分子）の構造'!L$49</f>
        <v>37</v>
      </c>
      <c r="F45" s="182"/>
      <c r="G45" s="182"/>
      <c r="H45" s="182">
        <f>'実質公債費比率（分子）の構造'!M$49</f>
        <v>1</v>
      </c>
      <c r="I45" s="182"/>
      <c r="J45" s="182"/>
      <c r="K45" s="182">
        <f>'実質公債費比率（分子）の構造'!N$49</f>
        <v>1</v>
      </c>
      <c r="L45" s="182"/>
      <c r="M45" s="182"/>
      <c r="N45" s="182">
        <f>'実質公債費比率（分子）の構造'!O$49</f>
        <v>13</v>
      </c>
      <c r="O45" s="182"/>
      <c r="P45" s="182"/>
    </row>
    <row r="46" spans="1:16" x14ac:dyDescent="0.15">
      <c r="A46" s="182" t="s">
        <v>66</v>
      </c>
      <c r="B46" s="182">
        <f>'実質公債費比率（分子）の構造'!K$48</f>
        <v>609</v>
      </c>
      <c r="C46" s="182"/>
      <c r="D46" s="182"/>
      <c r="E46" s="182">
        <f>'実質公債費比率（分子）の構造'!L$48</f>
        <v>644</v>
      </c>
      <c r="F46" s="182"/>
      <c r="G46" s="182"/>
      <c r="H46" s="182">
        <f>'実質公債費比率（分子）の構造'!M$48</f>
        <v>636</v>
      </c>
      <c r="I46" s="182"/>
      <c r="J46" s="182"/>
      <c r="K46" s="182">
        <f>'実質公債費比率（分子）の構造'!N$48</f>
        <v>839</v>
      </c>
      <c r="L46" s="182"/>
      <c r="M46" s="182"/>
      <c r="N46" s="182">
        <f>'実質公債費比率（分子）の構造'!O$48</f>
        <v>817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1287</v>
      </c>
      <c r="C49" s="182"/>
      <c r="D49" s="182"/>
      <c r="E49" s="182">
        <f>'実質公債費比率（分子）の構造'!L$45</f>
        <v>1313</v>
      </c>
      <c r="F49" s="182"/>
      <c r="G49" s="182"/>
      <c r="H49" s="182">
        <f>'実質公債費比率（分子）の構造'!M$45</f>
        <v>1386</v>
      </c>
      <c r="I49" s="182"/>
      <c r="J49" s="182"/>
      <c r="K49" s="182">
        <f>'実質公債費比率（分子）の構造'!N$45</f>
        <v>1427</v>
      </c>
      <c r="L49" s="182"/>
      <c r="M49" s="182"/>
      <c r="N49" s="182">
        <f>'実質公債費比率（分子）の構造'!O$45</f>
        <v>1459</v>
      </c>
      <c r="O49" s="182"/>
      <c r="P49" s="182"/>
    </row>
    <row r="50" spans="1:16" x14ac:dyDescent="0.15">
      <c r="A50" s="182" t="s">
        <v>70</v>
      </c>
      <c r="B50" s="182" t="e">
        <f>NA()</f>
        <v>#N/A</v>
      </c>
      <c r="C50" s="182">
        <f>IF(ISNUMBER('実質公債費比率（分子）の構造'!K$53),'実質公債費比率（分子）の構造'!K$53,NA())</f>
        <v>566</v>
      </c>
      <c r="D50" s="182" t="e">
        <f>NA()</f>
        <v>#N/A</v>
      </c>
      <c r="E50" s="182" t="e">
        <f>NA()</f>
        <v>#N/A</v>
      </c>
      <c r="F50" s="182">
        <f>IF(ISNUMBER('実質公債費比率（分子）の構造'!L$53),'実質公債費比率（分子）の構造'!L$53,NA())</f>
        <v>592</v>
      </c>
      <c r="G50" s="182" t="e">
        <f>NA()</f>
        <v>#N/A</v>
      </c>
      <c r="H50" s="182" t="e">
        <f>NA()</f>
        <v>#N/A</v>
      </c>
      <c r="I50" s="182">
        <f>IF(ISNUMBER('実質公債費比率（分子）の構造'!M$53),'実質公債費比率（分子）の構造'!M$53,NA())</f>
        <v>609</v>
      </c>
      <c r="J50" s="182" t="e">
        <f>NA()</f>
        <v>#N/A</v>
      </c>
      <c r="K50" s="182" t="e">
        <f>NA()</f>
        <v>#N/A</v>
      </c>
      <c r="L50" s="182">
        <f>IF(ISNUMBER('実質公債費比率（分子）の構造'!N$53),'実質公債費比率（分子）の構造'!N$53,NA())</f>
        <v>812</v>
      </c>
      <c r="M50" s="182" t="e">
        <f>NA()</f>
        <v>#N/A</v>
      </c>
      <c r="N50" s="182" t="e">
        <f>NA()</f>
        <v>#N/A</v>
      </c>
      <c r="O50" s="182">
        <f>IF(ISNUMBER('実質公債費比率（分子）の構造'!O$53),'実質公債費比率（分子）の構造'!O$53,NA())</f>
        <v>785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15888</v>
      </c>
      <c r="E56" s="181"/>
      <c r="F56" s="181"/>
      <c r="G56" s="181">
        <f>'将来負担比率（分子）の構造'!J$52</f>
        <v>15650</v>
      </c>
      <c r="H56" s="181"/>
      <c r="I56" s="181"/>
      <c r="J56" s="181">
        <f>'将来負担比率（分子）の構造'!K$52</f>
        <v>15255</v>
      </c>
      <c r="K56" s="181"/>
      <c r="L56" s="181"/>
      <c r="M56" s="181">
        <f>'将来負担比率（分子）の構造'!L$52</f>
        <v>15566</v>
      </c>
      <c r="N56" s="181"/>
      <c r="O56" s="181"/>
      <c r="P56" s="181">
        <f>'将来負担比率（分子）の構造'!M$52</f>
        <v>16223</v>
      </c>
    </row>
    <row r="57" spans="1:16" x14ac:dyDescent="0.15">
      <c r="A57" s="181" t="s">
        <v>41</v>
      </c>
      <c r="B57" s="181"/>
      <c r="C57" s="181"/>
      <c r="D57" s="181">
        <f>'将来負担比率（分子）の構造'!I$51</f>
        <v>521</v>
      </c>
      <c r="E57" s="181"/>
      <c r="F57" s="181"/>
      <c r="G57" s="181">
        <f>'将来負担比率（分子）の構造'!J$51</f>
        <v>458</v>
      </c>
      <c r="H57" s="181"/>
      <c r="I57" s="181"/>
      <c r="J57" s="181">
        <f>'将来負担比率（分子）の構造'!K$51</f>
        <v>406</v>
      </c>
      <c r="K57" s="181"/>
      <c r="L57" s="181"/>
      <c r="M57" s="181">
        <f>'将来負担比率（分子）の構造'!L$51</f>
        <v>344</v>
      </c>
      <c r="N57" s="181"/>
      <c r="O57" s="181"/>
      <c r="P57" s="181">
        <f>'将来負担比率（分子）の構造'!M$51</f>
        <v>295</v>
      </c>
    </row>
    <row r="58" spans="1:16" x14ac:dyDescent="0.15">
      <c r="A58" s="181" t="s">
        <v>40</v>
      </c>
      <c r="B58" s="181"/>
      <c r="C58" s="181"/>
      <c r="D58" s="181">
        <f>'将来負担比率（分子）の構造'!I$50</f>
        <v>4987</v>
      </c>
      <c r="E58" s="181"/>
      <c r="F58" s="181"/>
      <c r="G58" s="181">
        <f>'将来負担比率（分子）の構造'!J$50</f>
        <v>5861</v>
      </c>
      <c r="H58" s="181"/>
      <c r="I58" s="181"/>
      <c r="J58" s="181">
        <f>'将来負担比率（分子）の構造'!K$50</f>
        <v>6436</v>
      </c>
      <c r="K58" s="181"/>
      <c r="L58" s="181"/>
      <c r="M58" s="181">
        <f>'将来負担比率（分子）の構造'!L$50</f>
        <v>6578</v>
      </c>
      <c r="N58" s="181"/>
      <c r="O58" s="181"/>
      <c r="P58" s="181">
        <f>'将来負担比率（分子）の構造'!M$50</f>
        <v>6324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1070</v>
      </c>
      <c r="C62" s="181"/>
      <c r="D62" s="181"/>
      <c r="E62" s="181">
        <f>'将来負担比率（分子）の構造'!J$45</f>
        <v>980</v>
      </c>
      <c r="F62" s="181"/>
      <c r="G62" s="181"/>
      <c r="H62" s="181">
        <f>'将来負担比率（分子）の構造'!K$45</f>
        <v>898</v>
      </c>
      <c r="I62" s="181"/>
      <c r="J62" s="181"/>
      <c r="K62" s="181">
        <f>'将来負担比率（分子）の構造'!L$45</f>
        <v>818</v>
      </c>
      <c r="L62" s="181"/>
      <c r="M62" s="181"/>
      <c r="N62" s="181">
        <f>'将来負担比率（分子）の構造'!M$45</f>
        <v>771</v>
      </c>
      <c r="O62" s="181"/>
      <c r="P62" s="181"/>
    </row>
    <row r="63" spans="1:16" x14ac:dyDescent="0.15">
      <c r="A63" s="181" t="s">
        <v>33</v>
      </c>
      <c r="B63" s="181">
        <f>'将来負担比率（分子）の構造'!I$44</f>
        <v>39</v>
      </c>
      <c r="C63" s="181"/>
      <c r="D63" s="181"/>
      <c r="E63" s="181">
        <f>'将来負担比率（分子）の構造'!J$44</f>
        <v>3</v>
      </c>
      <c r="F63" s="181"/>
      <c r="G63" s="181"/>
      <c r="H63" s="181">
        <f>'将来負担比率（分子）の構造'!K$44</f>
        <v>30</v>
      </c>
      <c r="I63" s="181"/>
      <c r="J63" s="181"/>
      <c r="K63" s="181">
        <f>'将来負担比率（分子）の構造'!L$44</f>
        <v>157</v>
      </c>
      <c r="L63" s="181"/>
      <c r="M63" s="181"/>
      <c r="N63" s="181">
        <f>'将来負担比率（分子）の構造'!M$44</f>
        <v>369</v>
      </c>
      <c r="O63" s="181"/>
      <c r="P63" s="181"/>
    </row>
    <row r="64" spans="1:16" x14ac:dyDescent="0.15">
      <c r="A64" s="181" t="s">
        <v>32</v>
      </c>
      <c r="B64" s="181">
        <f>'将来負担比率（分子）の構造'!I$43</f>
        <v>8826</v>
      </c>
      <c r="C64" s="181"/>
      <c r="D64" s="181"/>
      <c r="E64" s="181">
        <f>'将来負担比率（分子）の構造'!J$43</f>
        <v>8666</v>
      </c>
      <c r="F64" s="181"/>
      <c r="G64" s="181"/>
      <c r="H64" s="181">
        <f>'将来負担比率（分子）の構造'!K$43</f>
        <v>8042</v>
      </c>
      <c r="I64" s="181"/>
      <c r="J64" s="181"/>
      <c r="K64" s="181">
        <f>'将来負担比率（分子）の構造'!L$43</f>
        <v>8293</v>
      </c>
      <c r="L64" s="181"/>
      <c r="M64" s="181"/>
      <c r="N64" s="181">
        <f>'将来負担比率（分子）の構造'!M$43</f>
        <v>8639</v>
      </c>
      <c r="O64" s="181"/>
      <c r="P64" s="181"/>
    </row>
    <row r="65" spans="1:16" x14ac:dyDescent="0.15">
      <c r="A65" s="181" t="s">
        <v>31</v>
      </c>
      <c r="B65" s="181">
        <f>'将来負担比率（分子）の構造'!I$42</f>
        <v>58</v>
      </c>
      <c r="C65" s="181"/>
      <c r="D65" s="181"/>
      <c r="E65" s="181">
        <f>'将来負担比率（分子）の構造'!J$42</f>
        <v>49</v>
      </c>
      <c r="F65" s="181"/>
      <c r="G65" s="181"/>
      <c r="H65" s="181">
        <f>'将来負担比率（分子）の構造'!K$42</f>
        <v>39</v>
      </c>
      <c r="I65" s="181"/>
      <c r="J65" s="181"/>
      <c r="K65" s="181">
        <f>'将来負担比率（分子）の構造'!L$42</f>
        <v>7</v>
      </c>
      <c r="L65" s="181"/>
      <c r="M65" s="181"/>
      <c r="N65" s="181">
        <f>'将来負担比率（分子）の構造'!M$42</f>
        <v>4</v>
      </c>
      <c r="O65" s="181"/>
      <c r="P65" s="181"/>
    </row>
    <row r="66" spans="1:16" x14ac:dyDescent="0.15">
      <c r="A66" s="181" t="s">
        <v>30</v>
      </c>
      <c r="B66" s="181">
        <f>'将来負担比率（分子）の構造'!I$41</f>
        <v>13346</v>
      </c>
      <c r="C66" s="181"/>
      <c r="D66" s="181"/>
      <c r="E66" s="181">
        <f>'将来負担比率（分子）の構造'!J$41</f>
        <v>13000</v>
      </c>
      <c r="F66" s="181"/>
      <c r="G66" s="181"/>
      <c r="H66" s="181">
        <f>'将来負担比率（分子）の構造'!K$41</f>
        <v>12481</v>
      </c>
      <c r="I66" s="181"/>
      <c r="J66" s="181"/>
      <c r="K66" s="181">
        <f>'将来負担比率（分子）の構造'!L$41</f>
        <v>12977</v>
      </c>
      <c r="L66" s="181"/>
      <c r="M66" s="181"/>
      <c r="N66" s="181">
        <f>'将来負担比率（分子）の構造'!M$41</f>
        <v>14157</v>
      </c>
      <c r="O66" s="181"/>
      <c r="P66" s="181"/>
    </row>
    <row r="67" spans="1:16" x14ac:dyDescent="0.15">
      <c r="A67" s="181" t="s">
        <v>74</v>
      </c>
      <c r="B67" s="181" t="e">
        <f>NA()</f>
        <v>#N/A</v>
      </c>
      <c r="C67" s="181">
        <f>IF(ISNUMBER('将来負担比率（分子）の構造'!I$53), IF('将来負担比率（分子）の構造'!I$53 &lt; 0, 0, '将来負担比率（分子）の構造'!I$53), NA())</f>
        <v>1942</v>
      </c>
      <c r="D67" s="181" t="e">
        <f>NA()</f>
        <v>#N/A</v>
      </c>
      <c r="E67" s="181" t="e">
        <f>NA()</f>
        <v>#N/A</v>
      </c>
      <c r="F67" s="181">
        <f>IF(ISNUMBER('将来負担比率（分子）の構造'!J$53), IF('将来負担比率（分子）の構造'!J$53 &lt; 0, 0, '将来負担比率（分子）の構造'!J$53), NA())</f>
        <v>730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1097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1026</v>
      </c>
      <c r="C72" s="185">
        <f>基金残高に係る経年分析!G55</f>
        <v>1292</v>
      </c>
      <c r="D72" s="185">
        <f>基金残高に係る経年分析!H55</f>
        <v>1048</v>
      </c>
    </row>
    <row r="73" spans="1:16" x14ac:dyDescent="0.15">
      <c r="A73" s="184" t="s">
        <v>77</v>
      </c>
      <c r="B73" s="185">
        <f>基金残高に係る経年分析!F56</f>
        <v>544</v>
      </c>
      <c r="C73" s="185">
        <f>基金残高に係る経年分析!G56</f>
        <v>544</v>
      </c>
      <c r="D73" s="185">
        <f>基金残高に係る経年分析!H56</f>
        <v>753</v>
      </c>
    </row>
    <row r="74" spans="1:16" x14ac:dyDescent="0.15">
      <c r="A74" s="184" t="s">
        <v>78</v>
      </c>
      <c r="B74" s="185">
        <f>基金残高に係る経年分析!F57</f>
        <v>7093</v>
      </c>
      <c r="C74" s="185">
        <f>基金残高に係る経年分析!G57</f>
        <v>7963</v>
      </c>
      <c r="D74" s="185">
        <f>基金残高に係る経年分析!H57</f>
        <v>8395</v>
      </c>
    </row>
  </sheetData>
  <sheetProtection algorithmName="SHA-512" hashValue="GwOJxcEkM4fNhi0EhK3UW0xQCKlQWq7I1qxH2CvGfNLNIDF0Z0FnbdirnPJLc1wUiVSCidniAsHjg/PtxOlxLg==" saltValue="ilpqY39EAlG75HY8tky1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224</v>
      </c>
      <c r="C5" s="749"/>
      <c r="D5" s="749"/>
      <c r="E5" s="749"/>
      <c r="F5" s="749"/>
      <c r="G5" s="749"/>
      <c r="H5" s="749"/>
      <c r="I5" s="749"/>
      <c r="J5" s="749"/>
      <c r="K5" s="749"/>
      <c r="L5" s="749"/>
      <c r="M5" s="749"/>
      <c r="N5" s="749"/>
      <c r="O5" s="749"/>
      <c r="P5" s="749"/>
      <c r="Q5" s="750"/>
      <c r="R5" s="735">
        <v>1933247</v>
      </c>
      <c r="S5" s="736"/>
      <c r="T5" s="736"/>
      <c r="U5" s="736"/>
      <c r="V5" s="736"/>
      <c r="W5" s="736"/>
      <c r="X5" s="736"/>
      <c r="Y5" s="779"/>
      <c r="Z5" s="797">
        <v>8.9</v>
      </c>
      <c r="AA5" s="797"/>
      <c r="AB5" s="797"/>
      <c r="AC5" s="797"/>
      <c r="AD5" s="798">
        <v>1933247</v>
      </c>
      <c r="AE5" s="798"/>
      <c r="AF5" s="798"/>
      <c r="AG5" s="798"/>
      <c r="AH5" s="798"/>
      <c r="AI5" s="798"/>
      <c r="AJ5" s="798"/>
      <c r="AK5" s="798"/>
      <c r="AL5" s="780">
        <v>24.9</v>
      </c>
      <c r="AM5" s="753"/>
      <c r="AN5" s="753"/>
      <c r="AO5" s="781"/>
      <c r="AP5" s="748" t="s">
        <v>225</v>
      </c>
      <c r="AQ5" s="749"/>
      <c r="AR5" s="749"/>
      <c r="AS5" s="749"/>
      <c r="AT5" s="749"/>
      <c r="AU5" s="749"/>
      <c r="AV5" s="749"/>
      <c r="AW5" s="749"/>
      <c r="AX5" s="749"/>
      <c r="AY5" s="749"/>
      <c r="AZ5" s="749"/>
      <c r="BA5" s="749"/>
      <c r="BB5" s="749"/>
      <c r="BC5" s="749"/>
      <c r="BD5" s="749"/>
      <c r="BE5" s="749"/>
      <c r="BF5" s="750"/>
      <c r="BG5" s="680">
        <v>1930437</v>
      </c>
      <c r="BH5" s="681"/>
      <c r="BI5" s="681"/>
      <c r="BJ5" s="681"/>
      <c r="BK5" s="681"/>
      <c r="BL5" s="681"/>
      <c r="BM5" s="681"/>
      <c r="BN5" s="682"/>
      <c r="BO5" s="713">
        <v>99.9</v>
      </c>
      <c r="BP5" s="713"/>
      <c r="BQ5" s="713"/>
      <c r="BR5" s="713"/>
      <c r="BS5" s="714">
        <v>27816</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168820</v>
      </c>
      <c r="S6" s="681"/>
      <c r="T6" s="681"/>
      <c r="U6" s="681"/>
      <c r="V6" s="681"/>
      <c r="W6" s="681"/>
      <c r="X6" s="681"/>
      <c r="Y6" s="682"/>
      <c r="Z6" s="713">
        <v>0.8</v>
      </c>
      <c r="AA6" s="713"/>
      <c r="AB6" s="713"/>
      <c r="AC6" s="713"/>
      <c r="AD6" s="714">
        <v>168820</v>
      </c>
      <c r="AE6" s="714"/>
      <c r="AF6" s="714"/>
      <c r="AG6" s="714"/>
      <c r="AH6" s="714"/>
      <c r="AI6" s="714"/>
      <c r="AJ6" s="714"/>
      <c r="AK6" s="714"/>
      <c r="AL6" s="683">
        <v>2.2000000000000002</v>
      </c>
      <c r="AM6" s="684"/>
      <c r="AN6" s="684"/>
      <c r="AO6" s="715"/>
      <c r="AP6" s="677" t="s">
        <v>230</v>
      </c>
      <c r="AQ6" s="678"/>
      <c r="AR6" s="678"/>
      <c r="AS6" s="678"/>
      <c r="AT6" s="678"/>
      <c r="AU6" s="678"/>
      <c r="AV6" s="678"/>
      <c r="AW6" s="678"/>
      <c r="AX6" s="678"/>
      <c r="AY6" s="678"/>
      <c r="AZ6" s="678"/>
      <c r="BA6" s="678"/>
      <c r="BB6" s="678"/>
      <c r="BC6" s="678"/>
      <c r="BD6" s="678"/>
      <c r="BE6" s="678"/>
      <c r="BF6" s="679"/>
      <c r="BG6" s="680">
        <v>1930437</v>
      </c>
      <c r="BH6" s="681"/>
      <c r="BI6" s="681"/>
      <c r="BJ6" s="681"/>
      <c r="BK6" s="681"/>
      <c r="BL6" s="681"/>
      <c r="BM6" s="681"/>
      <c r="BN6" s="682"/>
      <c r="BO6" s="713">
        <v>99.9</v>
      </c>
      <c r="BP6" s="713"/>
      <c r="BQ6" s="713"/>
      <c r="BR6" s="713"/>
      <c r="BS6" s="714">
        <v>27816</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80626</v>
      </c>
      <c r="CS6" s="681"/>
      <c r="CT6" s="681"/>
      <c r="CU6" s="681"/>
      <c r="CV6" s="681"/>
      <c r="CW6" s="681"/>
      <c r="CX6" s="681"/>
      <c r="CY6" s="682"/>
      <c r="CZ6" s="780">
        <v>0.4</v>
      </c>
      <c r="DA6" s="753"/>
      <c r="DB6" s="753"/>
      <c r="DC6" s="783"/>
      <c r="DD6" s="686" t="s">
        <v>134</v>
      </c>
      <c r="DE6" s="681"/>
      <c r="DF6" s="681"/>
      <c r="DG6" s="681"/>
      <c r="DH6" s="681"/>
      <c r="DI6" s="681"/>
      <c r="DJ6" s="681"/>
      <c r="DK6" s="681"/>
      <c r="DL6" s="681"/>
      <c r="DM6" s="681"/>
      <c r="DN6" s="681"/>
      <c r="DO6" s="681"/>
      <c r="DP6" s="682"/>
      <c r="DQ6" s="686">
        <v>80626</v>
      </c>
      <c r="DR6" s="681"/>
      <c r="DS6" s="681"/>
      <c r="DT6" s="681"/>
      <c r="DU6" s="681"/>
      <c r="DV6" s="681"/>
      <c r="DW6" s="681"/>
      <c r="DX6" s="681"/>
      <c r="DY6" s="681"/>
      <c r="DZ6" s="681"/>
      <c r="EA6" s="681"/>
      <c r="EB6" s="681"/>
      <c r="EC6" s="726"/>
    </row>
    <row r="7" spans="2:143" ht="11.25" customHeight="1" x14ac:dyDescent="0.15">
      <c r="B7" s="677" t="s">
        <v>232</v>
      </c>
      <c r="C7" s="678"/>
      <c r="D7" s="678"/>
      <c r="E7" s="678"/>
      <c r="F7" s="678"/>
      <c r="G7" s="678"/>
      <c r="H7" s="678"/>
      <c r="I7" s="678"/>
      <c r="J7" s="678"/>
      <c r="K7" s="678"/>
      <c r="L7" s="678"/>
      <c r="M7" s="678"/>
      <c r="N7" s="678"/>
      <c r="O7" s="678"/>
      <c r="P7" s="678"/>
      <c r="Q7" s="679"/>
      <c r="R7" s="680">
        <v>1810</v>
      </c>
      <c r="S7" s="681"/>
      <c r="T7" s="681"/>
      <c r="U7" s="681"/>
      <c r="V7" s="681"/>
      <c r="W7" s="681"/>
      <c r="X7" s="681"/>
      <c r="Y7" s="682"/>
      <c r="Z7" s="713">
        <v>0</v>
      </c>
      <c r="AA7" s="713"/>
      <c r="AB7" s="713"/>
      <c r="AC7" s="713"/>
      <c r="AD7" s="714">
        <v>1810</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883184</v>
      </c>
      <c r="BH7" s="681"/>
      <c r="BI7" s="681"/>
      <c r="BJ7" s="681"/>
      <c r="BK7" s="681"/>
      <c r="BL7" s="681"/>
      <c r="BM7" s="681"/>
      <c r="BN7" s="682"/>
      <c r="BO7" s="713">
        <v>45.7</v>
      </c>
      <c r="BP7" s="713"/>
      <c r="BQ7" s="713"/>
      <c r="BR7" s="713"/>
      <c r="BS7" s="714">
        <v>27816</v>
      </c>
      <c r="BT7" s="714"/>
      <c r="BU7" s="714"/>
      <c r="BV7" s="714"/>
      <c r="BW7" s="714"/>
      <c r="BX7" s="714"/>
      <c r="BY7" s="714"/>
      <c r="BZ7" s="714"/>
      <c r="CA7" s="714"/>
      <c r="CB7" s="768"/>
      <c r="CD7" s="727" t="s">
        <v>234</v>
      </c>
      <c r="CE7" s="724"/>
      <c r="CF7" s="724"/>
      <c r="CG7" s="724"/>
      <c r="CH7" s="724"/>
      <c r="CI7" s="724"/>
      <c r="CJ7" s="724"/>
      <c r="CK7" s="724"/>
      <c r="CL7" s="724"/>
      <c r="CM7" s="724"/>
      <c r="CN7" s="724"/>
      <c r="CO7" s="724"/>
      <c r="CP7" s="724"/>
      <c r="CQ7" s="725"/>
      <c r="CR7" s="680">
        <v>5833650</v>
      </c>
      <c r="CS7" s="681"/>
      <c r="CT7" s="681"/>
      <c r="CU7" s="681"/>
      <c r="CV7" s="681"/>
      <c r="CW7" s="681"/>
      <c r="CX7" s="681"/>
      <c r="CY7" s="682"/>
      <c r="CZ7" s="713">
        <v>27.6</v>
      </c>
      <c r="DA7" s="713"/>
      <c r="DB7" s="713"/>
      <c r="DC7" s="713"/>
      <c r="DD7" s="686">
        <v>52436</v>
      </c>
      <c r="DE7" s="681"/>
      <c r="DF7" s="681"/>
      <c r="DG7" s="681"/>
      <c r="DH7" s="681"/>
      <c r="DI7" s="681"/>
      <c r="DJ7" s="681"/>
      <c r="DK7" s="681"/>
      <c r="DL7" s="681"/>
      <c r="DM7" s="681"/>
      <c r="DN7" s="681"/>
      <c r="DO7" s="681"/>
      <c r="DP7" s="682"/>
      <c r="DQ7" s="686">
        <v>2106459</v>
      </c>
      <c r="DR7" s="681"/>
      <c r="DS7" s="681"/>
      <c r="DT7" s="681"/>
      <c r="DU7" s="681"/>
      <c r="DV7" s="681"/>
      <c r="DW7" s="681"/>
      <c r="DX7" s="681"/>
      <c r="DY7" s="681"/>
      <c r="DZ7" s="681"/>
      <c r="EA7" s="681"/>
      <c r="EB7" s="681"/>
      <c r="EC7" s="726"/>
    </row>
    <row r="8" spans="2:143" ht="11.25" customHeight="1" x14ac:dyDescent="0.15">
      <c r="B8" s="677" t="s">
        <v>235</v>
      </c>
      <c r="C8" s="678"/>
      <c r="D8" s="678"/>
      <c r="E8" s="678"/>
      <c r="F8" s="678"/>
      <c r="G8" s="678"/>
      <c r="H8" s="678"/>
      <c r="I8" s="678"/>
      <c r="J8" s="678"/>
      <c r="K8" s="678"/>
      <c r="L8" s="678"/>
      <c r="M8" s="678"/>
      <c r="N8" s="678"/>
      <c r="O8" s="678"/>
      <c r="P8" s="678"/>
      <c r="Q8" s="679"/>
      <c r="R8" s="680">
        <v>4319</v>
      </c>
      <c r="S8" s="681"/>
      <c r="T8" s="681"/>
      <c r="U8" s="681"/>
      <c r="V8" s="681"/>
      <c r="W8" s="681"/>
      <c r="X8" s="681"/>
      <c r="Y8" s="682"/>
      <c r="Z8" s="713">
        <v>0</v>
      </c>
      <c r="AA8" s="713"/>
      <c r="AB8" s="713"/>
      <c r="AC8" s="713"/>
      <c r="AD8" s="714">
        <v>4319</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28879</v>
      </c>
      <c r="BH8" s="681"/>
      <c r="BI8" s="681"/>
      <c r="BJ8" s="681"/>
      <c r="BK8" s="681"/>
      <c r="BL8" s="681"/>
      <c r="BM8" s="681"/>
      <c r="BN8" s="682"/>
      <c r="BO8" s="713">
        <v>1.5</v>
      </c>
      <c r="BP8" s="713"/>
      <c r="BQ8" s="713"/>
      <c r="BR8" s="713"/>
      <c r="BS8" s="686" t="s">
        <v>143</v>
      </c>
      <c r="BT8" s="681"/>
      <c r="BU8" s="681"/>
      <c r="BV8" s="681"/>
      <c r="BW8" s="681"/>
      <c r="BX8" s="681"/>
      <c r="BY8" s="681"/>
      <c r="BZ8" s="681"/>
      <c r="CA8" s="681"/>
      <c r="CB8" s="726"/>
      <c r="CD8" s="727" t="s">
        <v>237</v>
      </c>
      <c r="CE8" s="724"/>
      <c r="CF8" s="724"/>
      <c r="CG8" s="724"/>
      <c r="CH8" s="724"/>
      <c r="CI8" s="724"/>
      <c r="CJ8" s="724"/>
      <c r="CK8" s="724"/>
      <c r="CL8" s="724"/>
      <c r="CM8" s="724"/>
      <c r="CN8" s="724"/>
      <c r="CO8" s="724"/>
      <c r="CP8" s="724"/>
      <c r="CQ8" s="725"/>
      <c r="CR8" s="680">
        <v>2654460</v>
      </c>
      <c r="CS8" s="681"/>
      <c r="CT8" s="681"/>
      <c r="CU8" s="681"/>
      <c r="CV8" s="681"/>
      <c r="CW8" s="681"/>
      <c r="CX8" s="681"/>
      <c r="CY8" s="682"/>
      <c r="CZ8" s="713">
        <v>12.6</v>
      </c>
      <c r="DA8" s="713"/>
      <c r="DB8" s="713"/>
      <c r="DC8" s="713"/>
      <c r="DD8" s="686">
        <v>50226</v>
      </c>
      <c r="DE8" s="681"/>
      <c r="DF8" s="681"/>
      <c r="DG8" s="681"/>
      <c r="DH8" s="681"/>
      <c r="DI8" s="681"/>
      <c r="DJ8" s="681"/>
      <c r="DK8" s="681"/>
      <c r="DL8" s="681"/>
      <c r="DM8" s="681"/>
      <c r="DN8" s="681"/>
      <c r="DO8" s="681"/>
      <c r="DP8" s="682"/>
      <c r="DQ8" s="686">
        <v>1388947</v>
      </c>
      <c r="DR8" s="681"/>
      <c r="DS8" s="681"/>
      <c r="DT8" s="681"/>
      <c r="DU8" s="681"/>
      <c r="DV8" s="681"/>
      <c r="DW8" s="681"/>
      <c r="DX8" s="681"/>
      <c r="DY8" s="681"/>
      <c r="DZ8" s="681"/>
      <c r="EA8" s="681"/>
      <c r="EB8" s="681"/>
      <c r="EC8" s="726"/>
    </row>
    <row r="9" spans="2:143" ht="11.25" customHeight="1" x14ac:dyDescent="0.15">
      <c r="B9" s="677" t="s">
        <v>238</v>
      </c>
      <c r="C9" s="678"/>
      <c r="D9" s="678"/>
      <c r="E9" s="678"/>
      <c r="F9" s="678"/>
      <c r="G9" s="678"/>
      <c r="H9" s="678"/>
      <c r="I9" s="678"/>
      <c r="J9" s="678"/>
      <c r="K9" s="678"/>
      <c r="L9" s="678"/>
      <c r="M9" s="678"/>
      <c r="N9" s="678"/>
      <c r="O9" s="678"/>
      <c r="P9" s="678"/>
      <c r="Q9" s="679"/>
      <c r="R9" s="680">
        <v>5170</v>
      </c>
      <c r="S9" s="681"/>
      <c r="T9" s="681"/>
      <c r="U9" s="681"/>
      <c r="V9" s="681"/>
      <c r="W9" s="681"/>
      <c r="X9" s="681"/>
      <c r="Y9" s="682"/>
      <c r="Z9" s="713">
        <v>0</v>
      </c>
      <c r="AA9" s="713"/>
      <c r="AB9" s="713"/>
      <c r="AC9" s="713"/>
      <c r="AD9" s="714">
        <v>5170</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712813</v>
      </c>
      <c r="BH9" s="681"/>
      <c r="BI9" s="681"/>
      <c r="BJ9" s="681"/>
      <c r="BK9" s="681"/>
      <c r="BL9" s="681"/>
      <c r="BM9" s="681"/>
      <c r="BN9" s="682"/>
      <c r="BO9" s="713">
        <v>36.9</v>
      </c>
      <c r="BP9" s="713"/>
      <c r="BQ9" s="713"/>
      <c r="BR9" s="713"/>
      <c r="BS9" s="686" t="s">
        <v>143</v>
      </c>
      <c r="BT9" s="681"/>
      <c r="BU9" s="681"/>
      <c r="BV9" s="681"/>
      <c r="BW9" s="681"/>
      <c r="BX9" s="681"/>
      <c r="BY9" s="681"/>
      <c r="BZ9" s="681"/>
      <c r="CA9" s="681"/>
      <c r="CB9" s="726"/>
      <c r="CD9" s="727" t="s">
        <v>240</v>
      </c>
      <c r="CE9" s="724"/>
      <c r="CF9" s="724"/>
      <c r="CG9" s="724"/>
      <c r="CH9" s="724"/>
      <c r="CI9" s="724"/>
      <c r="CJ9" s="724"/>
      <c r="CK9" s="724"/>
      <c r="CL9" s="724"/>
      <c r="CM9" s="724"/>
      <c r="CN9" s="724"/>
      <c r="CO9" s="724"/>
      <c r="CP9" s="724"/>
      <c r="CQ9" s="725"/>
      <c r="CR9" s="680">
        <v>2329079</v>
      </c>
      <c r="CS9" s="681"/>
      <c r="CT9" s="681"/>
      <c r="CU9" s="681"/>
      <c r="CV9" s="681"/>
      <c r="CW9" s="681"/>
      <c r="CX9" s="681"/>
      <c r="CY9" s="682"/>
      <c r="CZ9" s="713">
        <v>11</v>
      </c>
      <c r="DA9" s="713"/>
      <c r="DB9" s="713"/>
      <c r="DC9" s="713"/>
      <c r="DD9" s="686">
        <v>3920</v>
      </c>
      <c r="DE9" s="681"/>
      <c r="DF9" s="681"/>
      <c r="DG9" s="681"/>
      <c r="DH9" s="681"/>
      <c r="DI9" s="681"/>
      <c r="DJ9" s="681"/>
      <c r="DK9" s="681"/>
      <c r="DL9" s="681"/>
      <c r="DM9" s="681"/>
      <c r="DN9" s="681"/>
      <c r="DO9" s="681"/>
      <c r="DP9" s="682"/>
      <c r="DQ9" s="686">
        <v>2114081</v>
      </c>
      <c r="DR9" s="681"/>
      <c r="DS9" s="681"/>
      <c r="DT9" s="681"/>
      <c r="DU9" s="681"/>
      <c r="DV9" s="681"/>
      <c r="DW9" s="681"/>
      <c r="DX9" s="681"/>
      <c r="DY9" s="681"/>
      <c r="DZ9" s="681"/>
      <c r="EA9" s="681"/>
      <c r="EB9" s="681"/>
      <c r="EC9" s="726"/>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134</v>
      </c>
      <c r="S10" s="681"/>
      <c r="T10" s="681"/>
      <c r="U10" s="681"/>
      <c r="V10" s="681"/>
      <c r="W10" s="681"/>
      <c r="X10" s="681"/>
      <c r="Y10" s="682"/>
      <c r="Z10" s="713" t="s">
        <v>134</v>
      </c>
      <c r="AA10" s="713"/>
      <c r="AB10" s="713"/>
      <c r="AC10" s="713"/>
      <c r="AD10" s="714" t="s">
        <v>242</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70720</v>
      </c>
      <c r="BH10" s="681"/>
      <c r="BI10" s="681"/>
      <c r="BJ10" s="681"/>
      <c r="BK10" s="681"/>
      <c r="BL10" s="681"/>
      <c r="BM10" s="681"/>
      <c r="BN10" s="682"/>
      <c r="BO10" s="713">
        <v>3.7</v>
      </c>
      <c r="BP10" s="713"/>
      <c r="BQ10" s="713"/>
      <c r="BR10" s="713"/>
      <c r="BS10" s="686">
        <v>11658</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v>83889</v>
      </c>
      <c r="CS10" s="681"/>
      <c r="CT10" s="681"/>
      <c r="CU10" s="681"/>
      <c r="CV10" s="681"/>
      <c r="CW10" s="681"/>
      <c r="CX10" s="681"/>
      <c r="CY10" s="682"/>
      <c r="CZ10" s="713">
        <v>0.4</v>
      </c>
      <c r="DA10" s="713"/>
      <c r="DB10" s="713"/>
      <c r="DC10" s="713"/>
      <c r="DD10" s="686">
        <v>5833</v>
      </c>
      <c r="DE10" s="681"/>
      <c r="DF10" s="681"/>
      <c r="DG10" s="681"/>
      <c r="DH10" s="681"/>
      <c r="DI10" s="681"/>
      <c r="DJ10" s="681"/>
      <c r="DK10" s="681"/>
      <c r="DL10" s="681"/>
      <c r="DM10" s="681"/>
      <c r="DN10" s="681"/>
      <c r="DO10" s="681"/>
      <c r="DP10" s="682"/>
      <c r="DQ10" s="686">
        <v>48889</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395927</v>
      </c>
      <c r="S11" s="681"/>
      <c r="T11" s="681"/>
      <c r="U11" s="681"/>
      <c r="V11" s="681"/>
      <c r="W11" s="681"/>
      <c r="X11" s="681"/>
      <c r="Y11" s="682"/>
      <c r="Z11" s="683">
        <v>1.8</v>
      </c>
      <c r="AA11" s="684"/>
      <c r="AB11" s="684"/>
      <c r="AC11" s="685"/>
      <c r="AD11" s="686">
        <v>395927</v>
      </c>
      <c r="AE11" s="681"/>
      <c r="AF11" s="681"/>
      <c r="AG11" s="681"/>
      <c r="AH11" s="681"/>
      <c r="AI11" s="681"/>
      <c r="AJ11" s="681"/>
      <c r="AK11" s="682"/>
      <c r="AL11" s="683">
        <v>5.0999999999999996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70772</v>
      </c>
      <c r="BH11" s="681"/>
      <c r="BI11" s="681"/>
      <c r="BJ11" s="681"/>
      <c r="BK11" s="681"/>
      <c r="BL11" s="681"/>
      <c r="BM11" s="681"/>
      <c r="BN11" s="682"/>
      <c r="BO11" s="713">
        <v>3.7</v>
      </c>
      <c r="BP11" s="713"/>
      <c r="BQ11" s="713"/>
      <c r="BR11" s="713"/>
      <c r="BS11" s="686">
        <v>16158</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4223409</v>
      </c>
      <c r="CS11" s="681"/>
      <c r="CT11" s="681"/>
      <c r="CU11" s="681"/>
      <c r="CV11" s="681"/>
      <c r="CW11" s="681"/>
      <c r="CX11" s="681"/>
      <c r="CY11" s="682"/>
      <c r="CZ11" s="713">
        <v>20</v>
      </c>
      <c r="DA11" s="713"/>
      <c r="DB11" s="713"/>
      <c r="DC11" s="713"/>
      <c r="DD11" s="686">
        <v>3700938</v>
      </c>
      <c r="DE11" s="681"/>
      <c r="DF11" s="681"/>
      <c r="DG11" s="681"/>
      <c r="DH11" s="681"/>
      <c r="DI11" s="681"/>
      <c r="DJ11" s="681"/>
      <c r="DK11" s="681"/>
      <c r="DL11" s="681"/>
      <c r="DM11" s="681"/>
      <c r="DN11" s="681"/>
      <c r="DO11" s="681"/>
      <c r="DP11" s="682"/>
      <c r="DQ11" s="686">
        <v>303347</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134</v>
      </c>
      <c r="S12" s="681"/>
      <c r="T12" s="681"/>
      <c r="U12" s="681"/>
      <c r="V12" s="681"/>
      <c r="W12" s="681"/>
      <c r="X12" s="681"/>
      <c r="Y12" s="682"/>
      <c r="Z12" s="713" t="s">
        <v>134</v>
      </c>
      <c r="AA12" s="713"/>
      <c r="AB12" s="713"/>
      <c r="AC12" s="713"/>
      <c r="AD12" s="714" t="s">
        <v>134</v>
      </c>
      <c r="AE12" s="714"/>
      <c r="AF12" s="714"/>
      <c r="AG12" s="714"/>
      <c r="AH12" s="714"/>
      <c r="AI12" s="714"/>
      <c r="AJ12" s="714"/>
      <c r="AK12" s="714"/>
      <c r="AL12" s="683" t="s">
        <v>134</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835509</v>
      </c>
      <c r="BH12" s="681"/>
      <c r="BI12" s="681"/>
      <c r="BJ12" s="681"/>
      <c r="BK12" s="681"/>
      <c r="BL12" s="681"/>
      <c r="BM12" s="681"/>
      <c r="BN12" s="682"/>
      <c r="BO12" s="713">
        <v>43.2</v>
      </c>
      <c r="BP12" s="713"/>
      <c r="BQ12" s="713"/>
      <c r="BR12" s="713"/>
      <c r="BS12" s="686" t="s">
        <v>134</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577420</v>
      </c>
      <c r="CS12" s="681"/>
      <c r="CT12" s="681"/>
      <c r="CU12" s="681"/>
      <c r="CV12" s="681"/>
      <c r="CW12" s="681"/>
      <c r="CX12" s="681"/>
      <c r="CY12" s="682"/>
      <c r="CZ12" s="713">
        <v>2.7</v>
      </c>
      <c r="DA12" s="713"/>
      <c r="DB12" s="713"/>
      <c r="DC12" s="713"/>
      <c r="DD12" s="686" t="s">
        <v>134</v>
      </c>
      <c r="DE12" s="681"/>
      <c r="DF12" s="681"/>
      <c r="DG12" s="681"/>
      <c r="DH12" s="681"/>
      <c r="DI12" s="681"/>
      <c r="DJ12" s="681"/>
      <c r="DK12" s="681"/>
      <c r="DL12" s="681"/>
      <c r="DM12" s="681"/>
      <c r="DN12" s="681"/>
      <c r="DO12" s="681"/>
      <c r="DP12" s="682"/>
      <c r="DQ12" s="686">
        <v>131420</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242</v>
      </c>
      <c r="S13" s="681"/>
      <c r="T13" s="681"/>
      <c r="U13" s="681"/>
      <c r="V13" s="681"/>
      <c r="W13" s="681"/>
      <c r="X13" s="681"/>
      <c r="Y13" s="682"/>
      <c r="Z13" s="713" t="s">
        <v>134</v>
      </c>
      <c r="AA13" s="713"/>
      <c r="AB13" s="713"/>
      <c r="AC13" s="713"/>
      <c r="AD13" s="714" t="s">
        <v>134</v>
      </c>
      <c r="AE13" s="714"/>
      <c r="AF13" s="714"/>
      <c r="AG13" s="714"/>
      <c r="AH13" s="714"/>
      <c r="AI13" s="714"/>
      <c r="AJ13" s="714"/>
      <c r="AK13" s="714"/>
      <c r="AL13" s="683" t="s">
        <v>242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816803</v>
      </c>
      <c r="BH13" s="681"/>
      <c r="BI13" s="681"/>
      <c r="BJ13" s="681"/>
      <c r="BK13" s="681"/>
      <c r="BL13" s="681"/>
      <c r="BM13" s="681"/>
      <c r="BN13" s="682"/>
      <c r="BO13" s="713">
        <v>42.3</v>
      </c>
      <c r="BP13" s="713"/>
      <c r="BQ13" s="713"/>
      <c r="BR13" s="713"/>
      <c r="BS13" s="686" t="s">
        <v>242</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1635961</v>
      </c>
      <c r="CS13" s="681"/>
      <c r="CT13" s="681"/>
      <c r="CU13" s="681"/>
      <c r="CV13" s="681"/>
      <c r="CW13" s="681"/>
      <c r="CX13" s="681"/>
      <c r="CY13" s="682"/>
      <c r="CZ13" s="713">
        <v>7.7</v>
      </c>
      <c r="DA13" s="713"/>
      <c r="DB13" s="713"/>
      <c r="DC13" s="713"/>
      <c r="DD13" s="686">
        <v>734121</v>
      </c>
      <c r="DE13" s="681"/>
      <c r="DF13" s="681"/>
      <c r="DG13" s="681"/>
      <c r="DH13" s="681"/>
      <c r="DI13" s="681"/>
      <c r="DJ13" s="681"/>
      <c r="DK13" s="681"/>
      <c r="DL13" s="681"/>
      <c r="DM13" s="681"/>
      <c r="DN13" s="681"/>
      <c r="DO13" s="681"/>
      <c r="DP13" s="682"/>
      <c r="DQ13" s="686">
        <v>1169611</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134</v>
      </c>
      <c r="S14" s="681"/>
      <c r="T14" s="681"/>
      <c r="U14" s="681"/>
      <c r="V14" s="681"/>
      <c r="W14" s="681"/>
      <c r="X14" s="681"/>
      <c r="Y14" s="682"/>
      <c r="Z14" s="713" t="s">
        <v>134</v>
      </c>
      <c r="AA14" s="713"/>
      <c r="AB14" s="713"/>
      <c r="AC14" s="713"/>
      <c r="AD14" s="714" t="s">
        <v>143</v>
      </c>
      <c r="AE14" s="714"/>
      <c r="AF14" s="714"/>
      <c r="AG14" s="714"/>
      <c r="AH14" s="714"/>
      <c r="AI14" s="714"/>
      <c r="AJ14" s="714"/>
      <c r="AK14" s="714"/>
      <c r="AL14" s="683" t="s">
        <v>134</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42631</v>
      </c>
      <c r="BH14" s="681"/>
      <c r="BI14" s="681"/>
      <c r="BJ14" s="681"/>
      <c r="BK14" s="681"/>
      <c r="BL14" s="681"/>
      <c r="BM14" s="681"/>
      <c r="BN14" s="682"/>
      <c r="BO14" s="713">
        <v>2.2000000000000002</v>
      </c>
      <c r="BP14" s="713"/>
      <c r="BQ14" s="713"/>
      <c r="BR14" s="713"/>
      <c r="BS14" s="686" t="s">
        <v>134</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621653</v>
      </c>
      <c r="CS14" s="681"/>
      <c r="CT14" s="681"/>
      <c r="CU14" s="681"/>
      <c r="CV14" s="681"/>
      <c r="CW14" s="681"/>
      <c r="CX14" s="681"/>
      <c r="CY14" s="682"/>
      <c r="CZ14" s="713">
        <v>2.9</v>
      </c>
      <c r="DA14" s="713"/>
      <c r="DB14" s="713"/>
      <c r="DC14" s="713"/>
      <c r="DD14" s="686">
        <v>131888</v>
      </c>
      <c r="DE14" s="681"/>
      <c r="DF14" s="681"/>
      <c r="DG14" s="681"/>
      <c r="DH14" s="681"/>
      <c r="DI14" s="681"/>
      <c r="DJ14" s="681"/>
      <c r="DK14" s="681"/>
      <c r="DL14" s="681"/>
      <c r="DM14" s="681"/>
      <c r="DN14" s="681"/>
      <c r="DO14" s="681"/>
      <c r="DP14" s="682"/>
      <c r="DQ14" s="686">
        <v>502145</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134</v>
      </c>
      <c r="S15" s="681"/>
      <c r="T15" s="681"/>
      <c r="U15" s="681"/>
      <c r="V15" s="681"/>
      <c r="W15" s="681"/>
      <c r="X15" s="681"/>
      <c r="Y15" s="682"/>
      <c r="Z15" s="713" t="s">
        <v>143</v>
      </c>
      <c r="AA15" s="713"/>
      <c r="AB15" s="713"/>
      <c r="AC15" s="713"/>
      <c r="AD15" s="714" t="s">
        <v>134</v>
      </c>
      <c r="AE15" s="714"/>
      <c r="AF15" s="714"/>
      <c r="AG15" s="714"/>
      <c r="AH15" s="714"/>
      <c r="AI15" s="714"/>
      <c r="AJ15" s="714"/>
      <c r="AK15" s="714"/>
      <c r="AL15" s="683" t="s">
        <v>134</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169113</v>
      </c>
      <c r="BH15" s="681"/>
      <c r="BI15" s="681"/>
      <c r="BJ15" s="681"/>
      <c r="BK15" s="681"/>
      <c r="BL15" s="681"/>
      <c r="BM15" s="681"/>
      <c r="BN15" s="682"/>
      <c r="BO15" s="713">
        <v>8.6999999999999993</v>
      </c>
      <c r="BP15" s="713"/>
      <c r="BQ15" s="713"/>
      <c r="BR15" s="713"/>
      <c r="BS15" s="686" t="s">
        <v>134</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1637762</v>
      </c>
      <c r="CS15" s="681"/>
      <c r="CT15" s="681"/>
      <c r="CU15" s="681"/>
      <c r="CV15" s="681"/>
      <c r="CW15" s="681"/>
      <c r="CX15" s="681"/>
      <c r="CY15" s="682"/>
      <c r="CZ15" s="713">
        <v>7.7</v>
      </c>
      <c r="DA15" s="713"/>
      <c r="DB15" s="713"/>
      <c r="DC15" s="713"/>
      <c r="DD15" s="686">
        <v>899749</v>
      </c>
      <c r="DE15" s="681"/>
      <c r="DF15" s="681"/>
      <c r="DG15" s="681"/>
      <c r="DH15" s="681"/>
      <c r="DI15" s="681"/>
      <c r="DJ15" s="681"/>
      <c r="DK15" s="681"/>
      <c r="DL15" s="681"/>
      <c r="DM15" s="681"/>
      <c r="DN15" s="681"/>
      <c r="DO15" s="681"/>
      <c r="DP15" s="682"/>
      <c r="DQ15" s="686">
        <v>794884</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9414</v>
      </c>
      <c r="S16" s="681"/>
      <c r="T16" s="681"/>
      <c r="U16" s="681"/>
      <c r="V16" s="681"/>
      <c r="W16" s="681"/>
      <c r="X16" s="681"/>
      <c r="Y16" s="682"/>
      <c r="Z16" s="713">
        <v>0</v>
      </c>
      <c r="AA16" s="713"/>
      <c r="AB16" s="713"/>
      <c r="AC16" s="713"/>
      <c r="AD16" s="714">
        <v>9414</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134</v>
      </c>
      <c r="BH16" s="681"/>
      <c r="BI16" s="681"/>
      <c r="BJ16" s="681"/>
      <c r="BK16" s="681"/>
      <c r="BL16" s="681"/>
      <c r="BM16" s="681"/>
      <c r="BN16" s="682"/>
      <c r="BO16" s="713" t="s">
        <v>134</v>
      </c>
      <c r="BP16" s="713"/>
      <c r="BQ16" s="713"/>
      <c r="BR16" s="713"/>
      <c r="BS16" s="686" t="s">
        <v>134</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9170</v>
      </c>
      <c r="CS16" s="681"/>
      <c r="CT16" s="681"/>
      <c r="CU16" s="681"/>
      <c r="CV16" s="681"/>
      <c r="CW16" s="681"/>
      <c r="CX16" s="681"/>
      <c r="CY16" s="682"/>
      <c r="CZ16" s="713">
        <v>0</v>
      </c>
      <c r="DA16" s="713"/>
      <c r="DB16" s="713"/>
      <c r="DC16" s="713"/>
      <c r="DD16" s="686" t="s">
        <v>143</v>
      </c>
      <c r="DE16" s="681"/>
      <c r="DF16" s="681"/>
      <c r="DG16" s="681"/>
      <c r="DH16" s="681"/>
      <c r="DI16" s="681"/>
      <c r="DJ16" s="681"/>
      <c r="DK16" s="681"/>
      <c r="DL16" s="681"/>
      <c r="DM16" s="681"/>
      <c r="DN16" s="681"/>
      <c r="DO16" s="681"/>
      <c r="DP16" s="682"/>
      <c r="DQ16" s="686">
        <v>2935</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11397</v>
      </c>
      <c r="S17" s="681"/>
      <c r="T17" s="681"/>
      <c r="U17" s="681"/>
      <c r="V17" s="681"/>
      <c r="W17" s="681"/>
      <c r="X17" s="681"/>
      <c r="Y17" s="682"/>
      <c r="Z17" s="713">
        <v>0.1</v>
      </c>
      <c r="AA17" s="713"/>
      <c r="AB17" s="713"/>
      <c r="AC17" s="713"/>
      <c r="AD17" s="714">
        <v>11397</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134</v>
      </c>
      <c r="BH17" s="681"/>
      <c r="BI17" s="681"/>
      <c r="BJ17" s="681"/>
      <c r="BK17" s="681"/>
      <c r="BL17" s="681"/>
      <c r="BM17" s="681"/>
      <c r="BN17" s="682"/>
      <c r="BO17" s="713" t="s">
        <v>134</v>
      </c>
      <c r="BP17" s="713"/>
      <c r="BQ17" s="713"/>
      <c r="BR17" s="713"/>
      <c r="BS17" s="686" t="s">
        <v>134</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1459037</v>
      </c>
      <c r="CS17" s="681"/>
      <c r="CT17" s="681"/>
      <c r="CU17" s="681"/>
      <c r="CV17" s="681"/>
      <c r="CW17" s="681"/>
      <c r="CX17" s="681"/>
      <c r="CY17" s="682"/>
      <c r="CZ17" s="713">
        <v>6.9</v>
      </c>
      <c r="DA17" s="713"/>
      <c r="DB17" s="713"/>
      <c r="DC17" s="713"/>
      <c r="DD17" s="686" t="s">
        <v>134</v>
      </c>
      <c r="DE17" s="681"/>
      <c r="DF17" s="681"/>
      <c r="DG17" s="681"/>
      <c r="DH17" s="681"/>
      <c r="DI17" s="681"/>
      <c r="DJ17" s="681"/>
      <c r="DK17" s="681"/>
      <c r="DL17" s="681"/>
      <c r="DM17" s="681"/>
      <c r="DN17" s="681"/>
      <c r="DO17" s="681"/>
      <c r="DP17" s="682"/>
      <c r="DQ17" s="686">
        <v>1384665</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12055</v>
      </c>
      <c r="S18" s="681"/>
      <c r="T18" s="681"/>
      <c r="U18" s="681"/>
      <c r="V18" s="681"/>
      <c r="W18" s="681"/>
      <c r="X18" s="681"/>
      <c r="Y18" s="682"/>
      <c r="Z18" s="713">
        <v>0.1</v>
      </c>
      <c r="AA18" s="713"/>
      <c r="AB18" s="713"/>
      <c r="AC18" s="713"/>
      <c r="AD18" s="714">
        <v>12055</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242</v>
      </c>
      <c r="BH18" s="681"/>
      <c r="BI18" s="681"/>
      <c r="BJ18" s="681"/>
      <c r="BK18" s="681"/>
      <c r="BL18" s="681"/>
      <c r="BM18" s="681"/>
      <c r="BN18" s="682"/>
      <c r="BO18" s="713" t="s">
        <v>134</v>
      </c>
      <c r="BP18" s="713"/>
      <c r="BQ18" s="713"/>
      <c r="BR18" s="713"/>
      <c r="BS18" s="686" t="s">
        <v>134</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242</v>
      </c>
      <c r="CS18" s="681"/>
      <c r="CT18" s="681"/>
      <c r="CU18" s="681"/>
      <c r="CV18" s="681"/>
      <c r="CW18" s="681"/>
      <c r="CX18" s="681"/>
      <c r="CY18" s="682"/>
      <c r="CZ18" s="713" t="s">
        <v>134</v>
      </c>
      <c r="DA18" s="713"/>
      <c r="DB18" s="713"/>
      <c r="DC18" s="713"/>
      <c r="DD18" s="686" t="s">
        <v>242</v>
      </c>
      <c r="DE18" s="681"/>
      <c r="DF18" s="681"/>
      <c r="DG18" s="681"/>
      <c r="DH18" s="681"/>
      <c r="DI18" s="681"/>
      <c r="DJ18" s="681"/>
      <c r="DK18" s="681"/>
      <c r="DL18" s="681"/>
      <c r="DM18" s="681"/>
      <c r="DN18" s="681"/>
      <c r="DO18" s="681"/>
      <c r="DP18" s="682"/>
      <c r="DQ18" s="686" t="s">
        <v>134</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7377</v>
      </c>
      <c r="S19" s="681"/>
      <c r="T19" s="681"/>
      <c r="U19" s="681"/>
      <c r="V19" s="681"/>
      <c r="W19" s="681"/>
      <c r="X19" s="681"/>
      <c r="Y19" s="682"/>
      <c r="Z19" s="713">
        <v>0</v>
      </c>
      <c r="AA19" s="713"/>
      <c r="AB19" s="713"/>
      <c r="AC19" s="713"/>
      <c r="AD19" s="714">
        <v>7377</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2810</v>
      </c>
      <c r="BH19" s="681"/>
      <c r="BI19" s="681"/>
      <c r="BJ19" s="681"/>
      <c r="BK19" s="681"/>
      <c r="BL19" s="681"/>
      <c r="BM19" s="681"/>
      <c r="BN19" s="682"/>
      <c r="BO19" s="713">
        <v>0.1</v>
      </c>
      <c r="BP19" s="713"/>
      <c r="BQ19" s="713"/>
      <c r="BR19" s="713"/>
      <c r="BS19" s="686" t="s">
        <v>143</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242</v>
      </c>
      <c r="CS19" s="681"/>
      <c r="CT19" s="681"/>
      <c r="CU19" s="681"/>
      <c r="CV19" s="681"/>
      <c r="CW19" s="681"/>
      <c r="CX19" s="681"/>
      <c r="CY19" s="682"/>
      <c r="CZ19" s="713" t="s">
        <v>134</v>
      </c>
      <c r="DA19" s="713"/>
      <c r="DB19" s="713"/>
      <c r="DC19" s="713"/>
      <c r="DD19" s="686" t="s">
        <v>242</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3546</v>
      </c>
      <c r="S20" s="681"/>
      <c r="T20" s="681"/>
      <c r="U20" s="681"/>
      <c r="V20" s="681"/>
      <c r="W20" s="681"/>
      <c r="X20" s="681"/>
      <c r="Y20" s="682"/>
      <c r="Z20" s="713">
        <v>0</v>
      </c>
      <c r="AA20" s="713"/>
      <c r="AB20" s="713"/>
      <c r="AC20" s="713"/>
      <c r="AD20" s="714">
        <v>3546</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2810</v>
      </c>
      <c r="BH20" s="681"/>
      <c r="BI20" s="681"/>
      <c r="BJ20" s="681"/>
      <c r="BK20" s="681"/>
      <c r="BL20" s="681"/>
      <c r="BM20" s="681"/>
      <c r="BN20" s="682"/>
      <c r="BO20" s="713">
        <v>0.1</v>
      </c>
      <c r="BP20" s="713"/>
      <c r="BQ20" s="713"/>
      <c r="BR20" s="713"/>
      <c r="BS20" s="686" t="s">
        <v>134</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21146116</v>
      </c>
      <c r="CS20" s="681"/>
      <c r="CT20" s="681"/>
      <c r="CU20" s="681"/>
      <c r="CV20" s="681"/>
      <c r="CW20" s="681"/>
      <c r="CX20" s="681"/>
      <c r="CY20" s="682"/>
      <c r="CZ20" s="713">
        <v>100</v>
      </c>
      <c r="DA20" s="713"/>
      <c r="DB20" s="713"/>
      <c r="DC20" s="713"/>
      <c r="DD20" s="686">
        <v>5579111</v>
      </c>
      <c r="DE20" s="681"/>
      <c r="DF20" s="681"/>
      <c r="DG20" s="681"/>
      <c r="DH20" s="681"/>
      <c r="DI20" s="681"/>
      <c r="DJ20" s="681"/>
      <c r="DK20" s="681"/>
      <c r="DL20" s="681"/>
      <c r="DM20" s="681"/>
      <c r="DN20" s="681"/>
      <c r="DO20" s="681"/>
      <c r="DP20" s="682"/>
      <c r="DQ20" s="686">
        <v>10028009</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1132</v>
      </c>
      <c r="S21" s="681"/>
      <c r="T21" s="681"/>
      <c r="U21" s="681"/>
      <c r="V21" s="681"/>
      <c r="W21" s="681"/>
      <c r="X21" s="681"/>
      <c r="Y21" s="682"/>
      <c r="Z21" s="713">
        <v>0</v>
      </c>
      <c r="AA21" s="713"/>
      <c r="AB21" s="713"/>
      <c r="AC21" s="713"/>
      <c r="AD21" s="714">
        <v>1132</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v>2810</v>
      </c>
      <c r="BH21" s="681"/>
      <c r="BI21" s="681"/>
      <c r="BJ21" s="681"/>
      <c r="BK21" s="681"/>
      <c r="BL21" s="681"/>
      <c r="BM21" s="681"/>
      <c r="BN21" s="682"/>
      <c r="BO21" s="713">
        <v>0.1</v>
      </c>
      <c r="BP21" s="713"/>
      <c r="BQ21" s="713"/>
      <c r="BR21" s="713"/>
      <c r="BS21" s="686" t="s">
        <v>134</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5763392</v>
      </c>
      <c r="S22" s="681"/>
      <c r="T22" s="681"/>
      <c r="U22" s="681"/>
      <c r="V22" s="681"/>
      <c r="W22" s="681"/>
      <c r="X22" s="681"/>
      <c r="Y22" s="682"/>
      <c r="Z22" s="713">
        <v>26.6</v>
      </c>
      <c r="AA22" s="713"/>
      <c r="AB22" s="713"/>
      <c r="AC22" s="713"/>
      <c r="AD22" s="714">
        <v>5114873</v>
      </c>
      <c r="AE22" s="714"/>
      <c r="AF22" s="714"/>
      <c r="AG22" s="714"/>
      <c r="AH22" s="714"/>
      <c r="AI22" s="714"/>
      <c r="AJ22" s="714"/>
      <c r="AK22" s="714"/>
      <c r="AL22" s="683">
        <v>65.8</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134</v>
      </c>
      <c r="BH22" s="681"/>
      <c r="BI22" s="681"/>
      <c r="BJ22" s="681"/>
      <c r="BK22" s="681"/>
      <c r="BL22" s="681"/>
      <c r="BM22" s="681"/>
      <c r="BN22" s="682"/>
      <c r="BO22" s="713" t="s">
        <v>134</v>
      </c>
      <c r="BP22" s="713"/>
      <c r="BQ22" s="713"/>
      <c r="BR22" s="713"/>
      <c r="BS22" s="686" t="s">
        <v>134</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5114873</v>
      </c>
      <c r="S23" s="681"/>
      <c r="T23" s="681"/>
      <c r="U23" s="681"/>
      <c r="V23" s="681"/>
      <c r="W23" s="681"/>
      <c r="X23" s="681"/>
      <c r="Y23" s="682"/>
      <c r="Z23" s="713">
        <v>23.6</v>
      </c>
      <c r="AA23" s="713"/>
      <c r="AB23" s="713"/>
      <c r="AC23" s="713"/>
      <c r="AD23" s="714">
        <v>5114873</v>
      </c>
      <c r="AE23" s="714"/>
      <c r="AF23" s="714"/>
      <c r="AG23" s="714"/>
      <c r="AH23" s="714"/>
      <c r="AI23" s="714"/>
      <c r="AJ23" s="714"/>
      <c r="AK23" s="714"/>
      <c r="AL23" s="683">
        <v>65.8</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143</v>
      </c>
      <c r="BH23" s="681"/>
      <c r="BI23" s="681"/>
      <c r="BJ23" s="681"/>
      <c r="BK23" s="681"/>
      <c r="BL23" s="681"/>
      <c r="BM23" s="681"/>
      <c r="BN23" s="682"/>
      <c r="BO23" s="713" t="s">
        <v>134</v>
      </c>
      <c r="BP23" s="713"/>
      <c r="BQ23" s="713"/>
      <c r="BR23" s="713"/>
      <c r="BS23" s="686" t="s">
        <v>134</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648241</v>
      </c>
      <c r="S24" s="681"/>
      <c r="T24" s="681"/>
      <c r="U24" s="681"/>
      <c r="V24" s="681"/>
      <c r="W24" s="681"/>
      <c r="X24" s="681"/>
      <c r="Y24" s="682"/>
      <c r="Z24" s="713">
        <v>3</v>
      </c>
      <c r="AA24" s="713"/>
      <c r="AB24" s="713"/>
      <c r="AC24" s="713"/>
      <c r="AD24" s="714" t="s">
        <v>134</v>
      </c>
      <c r="AE24" s="714"/>
      <c r="AF24" s="714"/>
      <c r="AG24" s="714"/>
      <c r="AH24" s="714"/>
      <c r="AI24" s="714"/>
      <c r="AJ24" s="714"/>
      <c r="AK24" s="714"/>
      <c r="AL24" s="683" t="s">
        <v>143</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134</v>
      </c>
      <c r="BH24" s="681"/>
      <c r="BI24" s="681"/>
      <c r="BJ24" s="681"/>
      <c r="BK24" s="681"/>
      <c r="BL24" s="681"/>
      <c r="BM24" s="681"/>
      <c r="BN24" s="682"/>
      <c r="BO24" s="713" t="s">
        <v>134</v>
      </c>
      <c r="BP24" s="713"/>
      <c r="BQ24" s="713"/>
      <c r="BR24" s="713"/>
      <c r="BS24" s="686" t="s">
        <v>134</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5239413</v>
      </c>
      <c r="CS24" s="736"/>
      <c r="CT24" s="736"/>
      <c r="CU24" s="736"/>
      <c r="CV24" s="736"/>
      <c r="CW24" s="736"/>
      <c r="CX24" s="736"/>
      <c r="CY24" s="779"/>
      <c r="CZ24" s="780">
        <v>24.8</v>
      </c>
      <c r="DA24" s="753"/>
      <c r="DB24" s="753"/>
      <c r="DC24" s="783"/>
      <c r="DD24" s="778">
        <v>4001651</v>
      </c>
      <c r="DE24" s="736"/>
      <c r="DF24" s="736"/>
      <c r="DG24" s="736"/>
      <c r="DH24" s="736"/>
      <c r="DI24" s="736"/>
      <c r="DJ24" s="736"/>
      <c r="DK24" s="779"/>
      <c r="DL24" s="778">
        <v>3991366</v>
      </c>
      <c r="DM24" s="736"/>
      <c r="DN24" s="736"/>
      <c r="DO24" s="736"/>
      <c r="DP24" s="736"/>
      <c r="DQ24" s="736"/>
      <c r="DR24" s="736"/>
      <c r="DS24" s="736"/>
      <c r="DT24" s="736"/>
      <c r="DU24" s="736"/>
      <c r="DV24" s="779"/>
      <c r="DW24" s="780">
        <v>49.8</v>
      </c>
      <c r="DX24" s="753"/>
      <c r="DY24" s="753"/>
      <c r="DZ24" s="753"/>
      <c r="EA24" s="753"/>
      <c r="EB24" s="753"/>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278</v>
      </c>
      <c r="S25" s="681"/>
      <c r="T25" s="681"/>
      <c r="U25" s="681"/>
      <c r="V25" s="681"/>
      <c r="W25" s="681"/>
      <c r="X25" s="681"/>
      <c r="Y25" s="682"/>
      <c r="Z25" s="713">
        <v>0</v>
      </c>
      <c r="AA25" s="713"/>
      <c r="AB25" s="713"/>
      <c r="AC25" s="713"/>
      <c r="AD25" s="714" t="s">
        <v>143</v>
      </c>
      <c r="AE25" s="714"/>
      <c r="AF25" s="714"/>
      <c r="AG25" s="714"/>
      <c r="AH25" s="714"/>
      <c r="AI25" s="714"/>
      <c r="AJ25" s="714"/>
      <c r="AK25" s="714"/>
      <c r="AL25" s="683" t="s">
        <v>242</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134</v>
      </c>
      <c r="BH25" s="681"/>
      <c r="BI25" s="681"/>
      <c r="BJ25" s="681"/>
      <c r="BK25" s="681"/>
      <c r="BL25" s="681"/>
      <c r="BM25" s="681"/>
      <c r="BN25" s="682"/>
      <c r="BO25" s="713" t="s">
        <v>134</v>
      </c>
      <c r="BP25" s="713"/>
      <c r="BQ25" s="713"/>
      <c r="BR25" s="713"/>
      <c r="BS25" s="686" t="s">
        <v>134</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2355459</v>
      </c>
      <c r="CS25" s="699"/>
      <c r="CT25" s="699"/>
      <c r="CU25" s="699"/>
      <c r="CV25" s="699"/>
      <c r="CW25" s="699"/>
      <c r="CX25" s="699"/>
      <c r="CY25" s="700"/>
      <c r="CZ25" s="683">
        <v>11.1</v>
      </c>
      <c r="DA25" s="701"/>
      <c r="DB25" s="701"/>
      <c r="DC25" s="702"/>
      <c r="DD25" s="686">
        <v>2221785</v>
      </c>
      <c r="DE25" s="699"/>
      <c r="DF25" s="699"/>
      <c r="DG25" s="699"/>
      <c r="DH25" s="699"/>
      <c r="DI25" s="699"/>
      <c r="DJ25" s="699"/>
      <c r="DK25" s="700"/>
      <c r="DL25" s="686">
        <v>2221785</v>
      </c>
      <c r="DM25" s="699"/>
      <c r="DN25" s="699"/>
      <c r="DO25" s="699"/>
      <c r="DP25" s="699"/>
      <c r="DQ25" s="699"/>
      <c r="DR25" s="699"/>
      <c r="DS25" s="699"/>
      <c r="DT25" s="699"/>
      <c r="DU25" s="699"/>
      <c r="DV25" s="700"/>
      <c r="DW25" s="683">
        <v>27.7</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8305551</v>
      </c>
      <c r="S26" s="681"/>
      <c r="T26" s="681"/>
      <c r="U26" s="681"/>
      <c r="V26" s="681"/>
      <c r="W26" s="681"/>
      <c r="X26" s="681"/>
      <c r="Y26" s="682"/>
      <c r="Z26" s="713">
        <v>38.4</v>
      </c>
      <c r="AA26" s="713"/>
      <c r="AB26" s="713"/>
      <c r="AC26" s="713"/>
      <c r="AD26" s="714">
        <v>7657032</v>
      </c>
      <c r="AE26" s="714"/>
      <c r="AF26" s="714"/>
      <c r="AG26" s="714"/>
      <c r="AH26" s="714"/>
      <c r="AI26" s="714"/>
      <c r="AJ26" s="714"/>
      <c r="AK26" s="714"/>
      <c r="AL26" s="683">
        <v>98.5</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143</v>
      </c>
      <c r="BH26" s="681"/>
      <c r="BI26" s="681"/>
      <c r="BJ26" s="681"/>
      <c r="BK26" s="681"/>
      <c r="BL26" s="681"/>
      <c r="BM26" s="681"/>
      <c r="BN26" s="682"/>
      <c r="BO26" s="713" t="s">
        <v>134</v>
      </c>
      <c r="BP26" s="713"/>
      <c r="BQ26" s="713"/>
      <c r="BR26" s="713"/>
      <c r="BS26" s="686" t="s">
        <v>242</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1369397</v>
      </c>
      <c r="CS26" s="681"/>
      <c r="CT26" s="681"/>
      <c r="CU26" s="681"/>
      <c r="CV26" s="681"/>
      <c r="CW26" s="681"/>
      <c r="CX26" s="681"/>
      <c r="CY26" s="682"/>
      <c r="CZ26" s="683">
        <v>6.5</v>
      </c>
      <c r="DA26" s="701"/>
      <c r="DB26" s="701"/>
      <c r="DC26" s="702"/>
      <c r="DD26" s="686">
        <v>1308834</v>
      </c>
      <c r="DE26" s="681"/>
      <c r="DF26" s="681"/>
      <c r="DG26" s="681"/>
      <c r="DH26" s="681"/>
      <c r="DI26" s="681"/>
      <c r="DJ26" s="681"/>
      <c r="DK26" s="682"/>
      <c r="DL26" s="686" t="s">
        <v>143</v>
      </c>
      <c r="DM26" s="681"/>
      <c r="DN26" s="681"/>
      <c r="DO26" s="681"/>
      <c r="DP26" s="681"/>
      <c r="DQ26" s="681"/>
      <c r="DR26" s="681"/>
      <c r="DS26" s="681"/>
      <c r="DT26" s="681"/>
      <c r="DU26" s="681"/>
      <c r="DV26" s="682"/>
      <c r="DW26" s="683" t="s">
        <v>143</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1901</v>
      </c>
      <c r="S27" s="681"/>
      <c r="T27" s="681"/>
      <c r="U27" s="681"/>
      <c r="V27" s="681"/>
      <c r="W27" s="681"/>
      <c r="X27" s="681"/>
      <c r="Y27" s="682"/>
      <c r="Z27" s="713">
        <v>0</v>
      </c>
      <c r="AA27" s="713"/>
      <c r="AB27" s="713"/>
      <c r="AC27" s="713"/>
      <c r="AD27" s="714">
        <v>1901</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1933247</v>
      </c>
      <c r="BH27" s="681"/>
      <c r="BI27" s="681"/>
      <c r="BJ27" s="681"/>
      <c r="BK27" s="681"/>
      <c r="BL27" s="681"/>
      <c r="BM27" s="681"/>
      <c r="BN27" s="682"/>
      <c r="BO27" s="713">
        <v>100</v>
      </c>
      <c r="BP27" s="713"/>
      <c r="BQ27" s="713"/>
      <c r="BR27" s="713"/>
      <c r="BS27" s="686">
        <v>27816</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1424928</v>
      </c>
      <c r="CS27" s="699"/>
      <c r="CT27" s="699"/>
      <c r="CU27" s="699"/>
      <c r="CV27" s="699"/>
      <c r="CW27" s="699"/>
      <c r="CX27" s="699"/>
      <c r="CY27" s="700"/>
      <c r="CZ27" s="683">
        <v>6.7</v>
      </c>
      <c r="DA27" s="701"/>
      <c r="DB27" s="701"/>
      <c r="DC27" s="702"/>
      <c r="DD27" s="686">
        <v>395212</v>
      </c>
      <c r="DE27" s="699"/>
      <c r="DF27" s="699"/>
      <c r="DG27" s="699"/>
      <c r="DH27" s="699"/>
      <c r="DI27" s="699"/>
      <c r="DJ27" s="699"/>
      <c r="DK27" s="700"/>
      <c r="DL27" s="686">
        <v>384927</v>
      </c>
      <c r="DM27" s="699"/>
      <c r="DN27" s="699"/>
      <c r="DO27" s="699"/>
      <c r="DP27" s="699"/>
      <c r="DQ27" s="699"/>
      <c r="DR27" s="699"/>
      <c r="DS27" s="699"/>
      <c r="DT27" s="699"/>
      <c r="DU27" s="699"/>
      <c r="DV27" s="700"/>
      <c r="DW27" s="683">
        <v>4.8</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72455</v>
      </c>
      <c r="S28" s="681"/>
      <c r="T28" s="681"/>
      <c r="U28" s="681"/>
      <c r="V28" s="681"/>
      <c r="W28" s="681"/>
      <c r="X28" s="681"/>
      <c r="Y28" s="682"/>
      <c r="Z28" s="713">
        <v>0.3</v>
      </c>
      <c r="AA28" s="713"/>
      <c r="AB28" s="713"/>
      <c r="AC28" s="713"/>
      <c r="AD28" s="714" t="s">
        <v>134</v>
      </c>
      <c r="AE28" s="714"/>
      <c r="AF28" s="714"/>
      <c r="AG28" s="714"/>
      <c r="AH28" s="714"/>
      <c r="AI28" s="714"/>
      <c r="AJ28" s="714"/>
      <c r="AK28" s="714"/>
      <c r="AL28" s="683" t="s">
        <v>143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1459026</v>
      </c>
      <c r="CS28" s="681"/>
      <c r="CT28" s="681"/>
      <c r="CU28" s="681"/>
      <c r="CV28" s="681"/>
      <c r="CW28" s="681"/>
      <c r="CX28" s="681"/>
      <c r="CY28" s="682"/>
      <c r="CZ28" s="683">
        <v>6.9</v>
      </c>
      <c r="DA28" s="701"/>
      <c r="DB28" s="701"/>
      <c r="DC28" s="702"/>
      <c r="DD28" s="686">
        <v>1384654</v>
      </c>
      <c r="DE28" s="681"/>
      <c r="DF28" s="681"/>
      <c r="DG28" s="681"/>
      <c r="DH28" s="681"/>
      <c r="DI28" s="681"/>
      <c r="DJ28" s="681"/>
      <c r="DK28" s="682"/>
      <c r="DL28" s="686">
        <v>1384654</v>
      </c>
      <c r="DM28" s="681"/>
      <c r="DN28" s="681"/>
      <c r="DO28" s="681"/>
      <c r="DP28" s="681"/>
      <c r="DQ28" s="681"/>
      <c r="DR28" s="681"/>
      <c r="DS28" s="681"/>
      <c r="DT28" s="681"/>
      <c r="DU28" s="681"/>
      <c r="DV28" s="682"/>
      <c r="DW28" s="683">
        <v>17.3</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169457</v>
      </c>
      <c r="S29" s="681"/>
      <c r="T29" s="681"/>
      <c r="U29" s="681"/>
      <c r="V29" s="681"/>
      <c r="W29" s="681"/>
      <c r="X29" s="681"/>
      <c r="Y29" s="682"/>
      <c r="Z29" s="713">
        <v>0.8</v>
      </c>
      <c r="AA29" s="713"/>
      <c r="AB29" s="713"/>
      <c r="AC29" s="713"/>
      <c r="AD29" s="714">
        <v>7420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303</v>
      </c>
      <c r="CG29" s="724"/>
      <c r="CH29" s="724"/>
      <c r="CI29" s="724"/>
      <c r="CJ29" s="724"/>
      <c r="CK29" s="724"/>
      <c r="CL29" s="724"/>
      <c r="CM29" s="724"/>
      <c r="CN29" s="724"/>
      <c r="CO29" s="724"/>
      <c r="CP29" s="724"/>
      <c r="CQ29" s="725"/>
      <c r="CR29" s="680">
        <v>1458975</v>
      </c>
      <c r="CS29" s="699"/>
      <c r="CT29" s="699"/>
      <c r="CU29" s="699"/>
      <c r="CV29" s="699"/>
      <c r="CW29" s="699"/>
      <c r="CX29" s="699"/>
      <c r="CY29" s="700"/>
      <c r="CZ29" s="683">
        <v>6.9</v>
      </c>
      <c r="DA29" s="701"/>
      <c r="DB29" s="701"/>
      <c r="DC29" s="702"/>
      <c r="DD29" s="686">
        <v>1384603</v>
      </c>
      <c r="DE29" s="699"/>
      <c r="DF29" s="699"/>
      <c r="DG29" s="699"/>
      <c r="DH29" s="699"/>
      <c r="DI29" s="699"/>
      <c r="DJ29" s="699"/>
      <c r="DK29" s="700"/>
      <c r="DL29" s="686">
        <v>1384603</v>
      </c>
      <c r="DM29" s="699"/>
      <c r="DN29" s="699"/>
      <c r="DO29" s="699"/>
      <c r="DP29" s="699"/>
      <c r="DQ29" s="699"/>
      <c r="DR29" s="699"/>
      <c r="DS29" s="699"/>
      <c r="DT29" s="699"/>
      <c r="DU29" s="699"/>
      <c r="DV29" s="700"/>
      <c r="DW29" s="683">
        <v>17.3</v>
      </c>
      <c r="DX29" s="701"/>
      <c r="DY29" s="701"/>
      <c r="DZ29" s="701"/>
      <c r="EA29" s="701"/>
      <c r="EB29" s="701"/>
      <c r="EC29" s="719"/>
    </row>
    <row r="30" spans="2:133" ht="11.25" customHeight="1" x14ac:dyDescent="0.15">
      <c r="B30" s="677" t="s">
        <v>304</v>
      </c>
      <c r="C30" s="678"/>
      <c r="D30" s="678"/>
      <c r="E30" s="678"/>
      <c r="F30" s="678"/>
      <c r="G30" s="678"/>
      <c r="H30" s="678"/>
      <c r="I30" s="678"/>
      <c r="J30" s="678"/>
      <c r="K30" s="678"/>
      <c r="L30" s="678"/>
      <c r="M30" s="678"/>
      <c r="N30" s="678"/>
      <c r="O30" s="678"/>
      <c r="P30" s="678"/>
      <c r="Q30" s="679"/>
      <c r="R30" s="680">
        <v>109886</v>
      </c>
      <c r="S30" s="681"/>
      <c r="T30" s="681"/>
      <c r="U30" s="681"/>
      <c r="V30" s="681"/>
      <c r="W30" s="681"/>
      <c r="X30" s="681"/>
      <c r="Y30" s="682"/>
      <c r="Z30" s="713">
        <v>0.5</v>
      </c>
      <c r="AA30" s="713"/>
      <c r="AB30" s="713"/>
      <c r="AC30" s="713"/>
      <c r="AD30" s="714">
        <v>4149</v>
      </c>
      <c r="AE30" s="714"/>
      <c r="AF30" s="714"/>
      <c r="AG30" s="714"/>
      <c r="AH30" s="714"/>
      <c r="AI30" s="714"/>
      <c r="AJ30" s="714"/>
      <c r="AK30" s="714"/>
      <c r="AL30" s="683">
        <v>0.1</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1"/>
      <c r="CE30" s="772"/>
      <c r="CF30" s="727" t="s">
        <v>307</v>
      </c>
      <c r="CG30" s="724"/>
      <c r="CH30" s="724"/>
      <c r="CI30" s="724"/>
      <c r="CJ30" s="724"/>
      <c r="CK30" s="724"/>
      <c r="CL30" s="724"/>
      <c r="CM30" s="724"/>
      <c r="CN30" s="724"/>
      <c r="CO30" s="724"/>
      <c r="CP30" s="724"/>
      <c r="CQ30" s="725"/>
      <c r="CR30" s="680">
        <v>1400001</v>
      </c>
      <c r="CS30" s="681"/>
      <c r="CT30" s="681"/>
      <c r="CU30" s="681"/>
      <c r="CV30" s="681"/>
      <c r="CW30" s="681"/>
      <c r="CX30" s="681"/>
      <c r="CY30" s="682"/>
      <c r="CZ30" s="683">
        <v>6.6</v>
      </c>
      <c r="DA30" s="701"/>
      <c r="DB30" s="701"/>
      <c r="DC30" s="702"/>
      <c r="DD30" s="686">
        <v>1325629</v>
      </c>
      <c r="DE30" s="681"/>
      <c r="DF30" s="681"/>
      <c r="DG30" s="681"/>
      <c r="DH30" s="681"/>
      <c r="DI30" s="681"/>
      <c r="DJ30" s="681"/>
      <c r="DK30" s="682"/>
      <c r="DL30" s="686">
        <v>1325629</v>
      </c>
      <c r="DM30" s="681"/>
      <c r="DN30" s="681"/>
      <c r="DO30" s="681"/>
      <c r="DP30" s="681"/>
      <c r="DQ30" s="681"/>
      <c r="DR30" s="681"/>
      <c r="DS30" s="681"/>
      <c r="DT30" s="681"/>
      <c r="DU30" s="681"/>
      <c r="DV30" s="682"/>
      <c r="DW30" s="683">
        <v>16.5</v>
      </c>
      <c r="DX30" s="701"/>
      <c r="DY30" s="701"/>
      <c r="DZ30" s="701"/>
      <c r="EA30" s="701"/>
      <c r="EB30" s="701"/>
      <c r="EC30" s="719"/>
    </row>
    <row r="31" spans="2:133" ht="11.25" customHeight="1" x14ac:dyDescent="0.15">
      <c r="B31" s="677" t="s">
        <v>308</v>
      </c>
      <c r="C31" s="678"/>
      <c r="D31" s="678"/>
      <c r="E31" s="678"/>
      <c r="F31" s="678"/>
      <c r="G31" s="678"/>
      <c r="H31" s="678"/>
      <c r="I31" s="678"/>
      <c r="J31" s="678"/>
      <c r="K31" s="678"/>
      <c r="L31" s="678"/>
      <c r="M31" s="678"/>
      <c r="N31" s="678"/>
      <c r="O31" s="678"/>
      <c r="P31" s="678"/>
      <c r="Q31" s="679"/>
      <c r="R31" s="680">
        <v>3235585</v>
      </c>
      <c r="S31" s="681"/>
      <c r="T31" s="681"/>
      <c r="U31" s="681"/>
      <c r="V31" s="681"/>
      <c r="W31" s="681"/>
      <c r="X31" s="681"/>
      <c r="Y31" s="682"/>
      <c r="Z31" s="713">
        <v>14.9</v>
      </c>
      <c r="AA31" s="713"/>
      <c r="AB31" s="713"/>
      <c r="AC31" s="713"/>
      <c r="AD31" s="714" t="s">
        <v>143</v>
      </c>
      <c r="AE31" s="714"/>
      <c r="AF31" s="714"/>
      <c r="AG31" s="714"/>
      <c r="AH31" s="714"/>
      <c r="AI31" s="714"/>
      <c r="AJ31" s="714"/>
      <c r="AK31" s="714"/>
      <c r="AL31" s="683" t="s">
        <v>242</v>
      </c>
      <c r="AM31" s="684"/>
      <c r="AN31" s="684"/>
      <c r="AO31" s="715"/>
      <c r="AP31" s="755" t="s">
        <v>309</v>
      </c>
      <c r="AQ31" s="756"/>
      <c r="AR31" s="756"/>
      <c r="AS31" s="756"/>
      <c r="AT31" s="761" t="s">
        <v>310</v>
      </c>
      <c r="AU31" s="231"/>
      <c r="AV31" s="231"/>
      <c r="AW31" s="231"/>
      <c r="AX31" s="748" t="s">
        <v>185</v>
      </c>
      <c r="AY31" s="749"/>
      <c r="AZ31" s="749"/>
      <c r="BA31" s="749"/>
      <c r="BB31" s="749"/>
      <c r="BC31" s="749"/>
      <c r="BD31" s="749"/>
      <c r="BE31" s="749"/>
      <c r="BF31" s="750"/>
      <c r="BG31" s="751">
        <v>98.5</v>
      </c>
      <c r="BH31" s="752"/>
      <c r="BI31" s="752"/>
      <c r="BJ31" s="752"/>
      <c r="BK31" s="752"/>
      <c r="BL31" s="752"/>
      <c r="BM31" s="753">
        <v>94.5</v>
      </c>
      <c r="BN31" s="752"/>
      <c r="BO31" s="752"/>
      <c r="BP31" s="752"/>
      <c r="BQ31" s="754"/>
      <c r="BR31" s="751">
        <v>97.9</v>
      </c>
      <c r="BS31" s="752"/>
      <c r="BT31" s="752"/>
      <c r="BU31" s="752"/>
      <c r="BV31" s="752"/>
      <c r="BW31" s="752"/>
      <c r="BX31" s="753">
        <v>93.4</v>
      </c>
      <c r="BY31" s="752"/>
      <c r="BZ31" s="752"/>
      <c r="CA31" s="752"/>
      <c r="CB31" s="754"/>
      <c r="CD31" s="771"/>
      <c r="CE31" s="772"/>
      <c r="CF31" s="727" t="s">
        <v>311</v>
      </c>
      <c r="CG31" s="724"/>
      <c r="CH31" s="724"/>
      <c r="CI31" s="724"/>
      <c r="CJ31" s="724"/>
      <c r="CK31" s="724"/>
      <c r="CL31" s="724"/>
      <c r="CM31" s="724"/>
      <c r="CN31" s="724"/>
      <c r="CO31" s="724"/>
      <c r="CP31" s="724"/>
      <c r="CQ31" s="725"/>
      <c r="CR31" s="680">
        <v>58974</v>
      </c>
      <c r="CS31" s="699"/>
      <c r="CT31" s="699"/>
      <c r="CU31" s="699"/>
      <c r="CV31" s="699"/>
      <c r="CW31" s="699"/>
      <c r="CX31" s="699"/>
      <c r="CY31" s="700"/>
      <c r="CZ31" s="683">
        <v>0.3</v>
      </c>
      <c r="DA31" s="701"/>
      <c r="DB31" s="701"/>
      <c r="DC31" s="702"/>
      <c r="DD31" s="686">
        <v>58974</v>
      </c>
      <c r="DE31" s="699"/>
      <c r="DF31" s="699"/>
      <c r="DG31" s="699"/>
      <c r="DH31" s="699"/>
      <c r="DI31" s="699"/>
      <c r="DJ31" s="699"/>
      <c r="DK31" s="700"/>
      <c r="DL31" s="686">
        <v>58974</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44" t="s">
        <v>312</v>
      </c>
      <c r="C32" s="745"/>
      <c r="D32" s="745"/>
      <c r="E32" s="745"/>
      <c r="F32" s="745"/>
      <c r="G32" s="745"/>
      <c r="H32" s="745"/>
      <c r="I32" s="745"/>
      <c r="J32" s="745"/>
      <c r="K32" s="745"/>
      <c r="L32" s="745"/>
      <c r="M32" s="745"/>
      <c r="N32" s="745"/>
      <c r="O32" s="745"/>
      <c r="P32" s="745"/>
      <c r="Q32" s="746"/>
      <c r="R32" s="680">
        <v>76254</v>
      </c>
      <c r="S32" s="681"/>
      <c r="T32" s="681"/>
      <c r="U32" s="681"/>
      <c r="V32" s="681"/>
      <c r="W32" s="681"/>
      <c r="X32" s="681"/>
      <c r="Y32" s="682"/>
      <c r="Z32" s="713">
        <v>0.4</v>
      </c>
      <c r="AA32" s="713"/>
      <c r="AB32" s="713"/>
      <c r="AC32" s="713"/>
      <c r="AD32" s="714">
        <v>76254</v>
      </c>
      <c r="AE32" s="714"/>
      <c r="AF32" s="714"/>
      <c r="AG32" s="714"/>
      <c r="AH32" s="714"/>
      <c r="AI32" s="714"/>
      <c r="AJ32" s="714"/>
      <c r="AK32" s="714"/>
      <c r="AL32" s="683">
        <v>1</v>
      </c>
      <c r="AM32" s="684"/>
      <c r="AN32" s="684"/>
      <c r="AO32" s="715"/>
      <c r="AP32" s="757"/>
      <c r="AQ32" s="758"/>
      <c r="AR32" s="758"/>
      <c r="AS32" s="758"/>
      <c r="AT32" s="762"/>
      <c r="AU32" s="230" t="s">
        <v>313</v>
      </c>
      <c r="AV32" s="230"/>
      <c r="AW32" s="230"/>
      <c r="AX32" s="677" t="s">
        <v>314</v>
      </c>
      <c r="AY32" s="678"/>
      <c r="AZ32" s="678"/>
      <c r="BA32" s="678"/>
      <c r="BB32" s="678"/>
      <c r="BC32" s="678"/>
      <c r="BD32" s="678"/>
      <c r="BE32" s="678"/>
      <c r="BF32" s="679"/>
      <c r="BG32" s="764">
        <v>98.6</v>
      </c>
      <c r="BH32" s="699"/>
      <c r="BI32" s="699"/>
      <c r="BJ32" s="699"/>
      <c r="BK32" s="699"/>
      <c r="BL32" s="699"/>
      <c r="BM32" s="684">
        <v>94.8</v>
      </c>
      <c r="BN32" s="765"/>
      <c r="BO32" s="765"/>
      <c r="BP32" s="765"/>
      <c r="BQ32" s="723"/>
      <c r="BR32" s="764">
        <v>97.6</v>
      </c>
      <c r="BS32" s="699"/>
      <c r="BT32" s="699"/>
      <c r="BU32" s="699"/>
      <c r="BV32" s="699"/>
      <c r="BW32" s="699"/>
      <c r="BX32" s="684">
        <v>93</v>
      </c>
      <c r="BY32" s="765"/>
      <c r="BZ32" s="765"/>
      <c r="CA32" s="765"/>
      <c r="CB32" s="723"/>
      <c r="CD32" s="773"/>
      <c r="CE32" s="774"/>
      <c r="CF32" s="727" t="s">
        <v>315</v>
      </c>
      <c r="CG32" s="724"/>
      <c r="CH32" s="724"/>
      <c r="CI32" s="724"/>
      <c r="CJ32" s="724"/>
      <c r="CK32" s="724"/>
      <c r="CL32" s="724"/>
      <c r="CM32" s="724"/>
      <c r="CN32" s="724"/>
      <c r="CO32" s="724"/>
      <c r="CP32" s="724"/>
      <c r="CQ32" s="725"/>
      <c r="CR32" s="680">
        <v>51</v>
      </c>
      <c r="CS32" s="681"/>
      <c r="CT32" s="681"/>
      <c r="CU32" s="681"/>
      <c r="CV32" s="681"/>
      <c r="CW32" s="681"/>
      <c r="CX32" s="681"/>
      <c r="CY32" s="682"/>
      <c r="CZ32" s="683">
        <v>0</v>
      </c>
      <c r="DA32" s="701"/>
      <c r="DB32" s="701"/>
      <c r="DC32" s="702"/>
      <c r="DD32" s="686">
        <v>51</v>
      </c>
      <c r="DE32" s="681"/>
      <c r="DF32" s="681"/>
      <c r="DG32" s="681"/>
      <c r="DH32" s="681"/>
      <c r="DI32" s="681"/>
      <c r="DJ32" s="681"/>
      <c r="DK32" s="682"/>
      <c r="DL32" s="686">
        <v>51</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316</v>
      </c>
      <c r="C33" s="678"/>
      <c r="D33" s="678"/>
      <c r="E33" s="678"/>
      <c r="F33" s="678"/>
      <c r="G33" s="678"/>
      <c r="H33" s="678"/>
      <c r="I33" s="678"/>
      <c r="J33" s="678"/>
      <c r="K33" s="678"/>
      <c r="L33" s="678"/>
      <c r="M33" s="678"/>
      <c r="N33" s="678"/>
      <c r="O33" s="678"/>
      <c r="P33" s="678"/>
      <c r="Q33" s="679"/>
      <c r="R33" s="680">
        <v>2538229</v>
      </c>
      <c r="S33" s="681"/>
      <c r="T33" s="681"/>
      <c r="U33" s="681"/>
      <c r="V33" s="681"/>
      <c r="W33" s="681"/>
      <c r="X33" s="681"/>
      <c r="Y33" s="682"/>
      <c r="Z33" s="713">
        <v>11.7</v>
      </c>
      <c r="AA33" s="713"/>
      <c r="AB33" s="713"/>
      <c r="AC33" s="713"/>
      <c r="AD33" s="714" t="s">
        <v>143</v>
      </c>
      <c r="AE33" s="714"/>
      <c r="AF33" s="714"/>
      <c r="AG33" s="714"/>
      <c r="AH33" s="714"/>
      <c r="AI33" s="714"/>
      <c r="AJ33" s="714"/>
      <c r="AK33" s="714"/>
      <c r="AL33" s="683" t="s">
        <v>134</v>
      </c>
      <c r="AM33" s="684"/>
      <c r="AN33" s="684"/>
      <c r="AO33" s="715"/>
      <c r="AP33" s="759"/>
      <c r="AQ33" s="760"/>
      <c r="AR33" s="760"/>
      <c r="AS33" s="760"/>
      <c r="AT33" s="763"/>
      <c r="AU33" s="232"/>
      <c r="AV33" s="232"/>
      <c r="AW33" s="232"/>
      <c r="AX33" s="661" t="s">
        <v>317</v>
      </c>
      <c r="AY33" s="662"/>
      <c r="AZ33" s="662"/>
      <c r="BA33" s="662"/>
      <c r="BB33" s="662"/>
      <c r="BC33" s="662"/>
      <c r="BD33" s="662"/>
      <c r="BE33" s="662"/>
      <c r="BF33" s="663"/>
      <c r="BG33" s="747">
        <v>98</v>
      </c>
      <c r="BH33" s="665"/>
      <c r="BI33" s="665"/>
      <c r="BJ33" s="665"/>
      <c r="BK33" s="665"/>
      <c r="BL33" s="665"/>
      <c r="BM33" s="707">
        <v>93</v>
      </c>
      <c r="BN33" s="665"/>
      <c r="BO33" s="665"/>
      <c r="BP33" s="665"/>
      <c r="BQ33" s="709"/>
      <c r="BR33" s="747">
        <v>97.8</v>
      </c>
      <c r="BS33" s="665"/>
      <c r="BT33" s="665"/>
      <c r="BU33" s="665"/>
      <c r="BV33" s="665"/>
      <c r="BW33" s="665"/>
      <c r="BX33" s="707">
        <v>92.4</v>
      </c>
      <c r="BY33" s="665"/>
      <c r="BZ33" s="665"/>
      <c r="CA33" s="665"/>
      <c r="CB33" s="709"/>
      <c r="CD33" s="727" t="s">
        <v>318</v>
      </c>
      <c r="CE33" s="724"/>
      <c r="CF33" s="724"/>
      <c r="CG33" s="724"/>
      <c r="CH33" s="724"/>
      <c r="CI33" s="724"/>
      <c r="CJ33" s="724"/>
      <c r="CK33" s="724"/>
      <c r="CL33" s="724"/>
      <c r="CM33" s="724"/>
      <c r="CN33" s="724"/>
      <c r="CO33" s="724"/>
      <c r="CP33" s="724"/>
      <c r="CQ33" s="725"/>
      <c r="CR33" s="680">
        <v>10318422</v>
      </c>
      <c r="CS33" s="699"/>
      <c r="CT33" s="699"/>
      <c r="CU33" s="699"/>
      <c r="CV33" s="699"/>
      <c r="CW33" s="699"/>
      <c r="CX33" s="699"/>
      <c r="CY33" s="700"/>
      <c r="CZ33" s="683">
        <v>48.8</v>
      </c>
      <c r="DA33" s="701"/>
      <c r="DB33" s="701"/>
      <c r="DC33" s="702"/>
      <c r="DD33" s="686">
        <v>5342700</v>
      </c>
      <c r="DE33" s="699"/>
      <c r="DF33" s="699"/>
      <c r="DG33" s="699"/>
      <c r="DH33" s="699"/>
      <c r="DI33" s="699"/>
      <c r="DJ33" s="699"/>
      <c r="DK33" s="700"/>
      <c r="DL33" s="686">
        <v>3348804</v>
      </c>
      <c r="DM33" s="699"/>
      <c r="DN33" s="699"/>
      <c r="DO33" s="699"/>
      <c r="DP33" s="699"/>
      <c r="DQ33" s="699"/>
      <c r="DR33" s="699"/>
      <c r="DS33" s="699"/>
      <c r="DT33" s="699"/>
      <c r="DU33" s="699"/>
      <c r="DV33" s="700"/>
      <c r="DW33" s="683">
        <v>41.8</v>
      </c>
      <c r="DX33" s="701"/>
      <c r="DY33" s="701"/>
      <c r="DZ33" s="701"/>
      <c r="EA33" s="701"/>
      <c r="EB33" s="701"/>
      <c r="EC33" s="719"/>
    </row>
    <row r="34" spans="2:133" ht="11.25" customHeight="1" x14ac:dyDescent="0.15">
      <c r="B34" s="677" t="s">
        <v>319</v>
      </c>
      <c r="C34" s="678"/>
      <c r="D34" s="678"/>
      <c r="E34" s="678"/>
      <c r="F34" s="678"/>
      <c r="G34" s="678"/>
      <c r="H34" s="678"/>
      <c r="I34" s="678"/>
      <c r="J34" s="678"/>
      <c r="K34" s="678"/>
      <c r="L34" s="678"/>
      <c r="M34" s="678"/>
      <c r="N34" s="678"/>
      <c r="O34" s="678"/>
      <c r="P34" s="678"/>
      <c r="Q34" s="679"/>
      <c r="R34" s="680">
        <v>92482</v>
      </c>
      <c r="S34" s="681"/>
      <c r="T34" s="681"/>
      <c r="U34" s="681"/>
      <c r="V34" s="681"/>
      <c r="W34" s="681"/>
      <c r="X34" s="681"/>
      <c r="Y34" s="682"/>
      <c r="Z34" s="713">
        <v>0.4</v>
      </c>
      <c r="AA34" s="713"/>
      <c r="AB34" s="713"/>
      <c r="AC34" s="713"/>
      <c r="AD34" s="714">
        <v>12408</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320</v>
      </c>
      <c r="CE34" s="724"/>
      <c r="CF34" s="724"/>
      <c r="CG34" s="724"/>
      <c r="CH34" s="724"/>
      <c r="CI34" s="724"/>
      <c r="CJ34" s="724"/>
      <c r="CK34" s="724"/>
      <c r="CL34" s="724"/>
      <c r="CM34" s="724"/>
      <c r="CN34" s="724"/>
      <c r="CO34" s="724"/>
      <c r="CP34" s="724"/>
      <c r="CQ34" s="725"/>
      <c r="CR34" s="680">
        <v>2226712</v>
      </c>
      <c r="CS34" s="681"/>
      <c r="CT34" s="681"/>
      <c r="CU34" s="681"/>
      <c r="CV34" s="681"/>
      <c r="CW34" s="681"/>
      <c r="CX34" s="681"/>
      <c r="CY34" s="682"/>
      <c r="CZ34" s="683">
        <v>10.5</v>
      </c>
      <c r="DA34" s="701"/>
      <c r="DB34" s="701"/>
      <c r="DC34" s="702"/>
      <c r="DD34" s="686">
        <v>1790275</v>
      </c>
      <c r="DE34" s="681"/>
      <c r="DF34" s="681"/>
      <c r="DG34" s="681"/>
      <c r="DH34" s="681"/>
      <c r="DI34" s="681"/>
      <c r="DJ34" s="681"/>
      <c r="DK34" s="682"/>
      <c r="DL34" s="686">
        <v>810483</v>
      </c>
      <c r="DM34" s="681"/>
      <c r="DN34" s="681"/>
      <c r="DO34" s="681"/>
      <c r="DP34" s="681"/>
      <c r="DQ34" s="681"/>
      <c r="DR34" s="681"/>
      <c r="DS34" s="681"/>
      <c r="DT34" s="681"/>
      <c r="DU34" s="681"/>
      <c r="DV34" s="682"/>
      <c r="DW34" s="683">
        <v>10.1</v>
      </c>
      <c r="DX34" s="701"/>
      <c r="DY34" s="701"/>
      <c r="DZ34" s="701"/>
      <c r="EA34" s="701"/>
      <c r="EB34" s="701"/>
      <c r="EC34" s="719"/>
    </row>
    <row r="35" spans="2:133" ht="11.25" customHeight="1" x14ac:dyDescent="0.15">
      <c r="B35" s="677" t="s">
        <v>321</v>
      </c>
      <c r="C35" s="678"/>
      <c r="D35" s="678"/>
      <c r="E35" s="678"/>
      <c r="F35" s="678"/>
      <c r="G35" s="678"/>
      <c r="H35" s="678"/>
      <c r="I35" s="678"/>
      <c r="J35" s="678"/>
      <c r="K35" s="678"/>
      <c r="L35" s="678"/>
      <c r="M35" s="678"/>
      <c r="N35" s="678"/>
      <c r="O35" s="678"/>
      <c r="P35" s="678"/>
      <c r="Q35" s="679"/>
      <c r="R35" s="680">
        <v>1996102</v>
      </c>
      <c r="S35" s="681"/>
      <c r="T35" s="681"/>
      <c r="U35" s="681"/>
      <c r="V35" s="681"/>
      <c r="W35" s="681"/>
      <c r="X35" s="681"/>
      <c r="Y35" s="682"/>
      <c r="Z35" s="713">
        <v>9.1999999999999993</v>
      </c>
      <c r="AA35" s="713"/>
      <c r="AB35" s="713"/>
      <c r="AC35" s="713"/>
      <c r="AD35" s="714" t="s">
        <v>242</v>
      </c>
      <c r="AE35" s="714"/>
      <c r="AF35" s="714"/>
      <c r="AG35" s="714"/>
      <c r="AH35" s="714"/>
      <c r="AI35" s="714"/>
      <c r="AJ35" s="714"/>
      <c r="AK35" s="714"/>
      <c r="AL35" s="683" t="s">
        <v>143</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324</v>
      </c>
      <c r="CE35" s="724"/>
      <c r="CF35" s="724"/>
      <c r="CG35" s="724"/>
      <c r="CH35" s="724"/>
      <c r="CI35" s="724"/>
      <c r="CJ35" s="724"/>
      <c r="CK35" s="724"/>
      <c r="CL35" s="724"/>
      <c r="CM35" s="724"/>
      <c r="CN35" s="724"/>
      <c r="CO35" s="724"/>
      <c r="CP35" s="724"/>
      <c r="CQ35" s="725"/>
      <c r="CR35" s="680">
        <v>345330</v>
      </c>
      <c r="CS35" s="699"/>
      <c r="CT35" s="699"/>
      <c r="CU35" s="699"/>
      <c r="CV35" s="699"/>
      <c r="CW35" s="699"/>
      <c r="CX35" s="699"/>
      <c r="CY35" s="700"/>
      <c r="CZ35" s="683">
        <v>1.6</v>
      </c>
      <c r="DA35" s="701"/>
      <c r="DB35" s="701"/>
      <c r="DC35" s="702"/>
      <c r="DD35" s="686">
        <v>317864</v>
      </c>
      <c r="DE35" s="699"/>
      <c r="DF35" s="699"/>
      <c r="DG35" s="699"/>
      <c r="DH35" s="699"/>
      <c r="DI35" s="699"/>
      <c r="DJ35" s="699"/>
      <c r="DK35" s="700"/>
      <c r="DL35" s="686">
        <v>311770</v>
      </c>
      <c r="DM35" s="699"/>
      <c r="DN35" s="699"/>
      <c r="DO35" s="699"/>
      <c r="DP35" s="699"/>
      <c r="DQ35" s="699"/>
      <c r="DR35" s="699"/>
      <c r="DS35" s="699"/>
      <c r="DT35" s="699"/>
      <c r="DU35" s="699"/>
      <c r="DV35" s="700"/>
      <c r="DW35" s="683">
        <v>3.9</v>
      </c>
      <c r="DX35" s="701"/>
      <c r="DY35" s="701"/>
      <c r="DZ35" s="701"/>
      <c r="EA35" s="701"/>
      <c r="EB35" s="701"/>
      <c r="EC35" s="719"/>
    </row>
    <row r="36" spans="2:133" ht="11.25" customHeight="1" x14ac:dyDescent="0.15">
      <c r="B36" s="677" t="s">
        <v>325</v>
      </c>
      <c r="C36" s="678"/>
      <c r="D36" s="678"/>
      <c r="E36" s="678"/>
      <c r="F36" s="678"/>
      <c r="G36" s="678"/>
      <c r="H36" s="678"/>
      <c r="I36" s="678"/>
      <c r="J36" s="678"/>
      <c r="K36" s="678"/>
      <c r="L36" s="678"/>
      <c r="M36" s="678"/>
      <c r="N36" s="678"/>
      <c r="O36" s="678"/>
      <c r="P36" s="678"/>
      <c r="Q36" s="679"/>
      <c r="R36" s="680">
        <v>2007258</v>
      </c>
      <c r="S36" s="681"/>
      <c r="T36" s="681"/>
      <c r="U36" s="681"/>
      <c r="V36" s="681"/>
      <c r="W36" s="681"/>
      <c r="X36" s="681"/>
      <c r="Y36" s="682"/>
      <c r="Z36" s="713">
        <v>9.3000000000000007</v>
      </c>
      <c r="AA36" s="713"/>
      <c r="AB36" s="713"/>
      <c r="AC36" s="713"/>
      <c r="AD36" s="714" t="s">
        <v>134</v>
      </c>
      <c r="AE36" s="714"/>
      <c r="AF36" s="714"/>
      <c r="AG36" s="714"/>
      <c r="AH36" s="714"/>
      <c r="AI36" s="714"/>
      <c r="AJ36" s="714"/>
      <c r="AK36" s="714"/>
      <c r="AL36" s="683" t="s">
        <v>134</v>
      </c>
      <c r="AM36" s="684"/>
      <c r="AN36" s="684"/>
      <c r="AO36" s="715"/>
      <c r="AP36" s="235"/>
      <c r="AQ36" s="732" t="s">
        <v>326</v>
      </c>
      <c r="AR36" s="733"/>
      <c r="AS36" s="733"/>
      <c r="AT36" s="733"/>
      <c r="AU36" s="733"/>
      <c r="AV36" s="733"/>
      <c r="AW36" s="733"/>
      <c r="AX36" s="733"/>
      <c r="AY36" s="734"/>
      <c r="AZ36" s="735">
        <v>2716160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35195</v>
      </c>
      <c r="BW36" s="736"/>
      <c r="BX36" s="736"/>
      <c r="BY36" s="736"/>
      <c r="BZ36" s="736"/>
      <c r="CA36" s="736"/>
      <c r="CB36" s="737"/>
      <c r="CD36" s="727" t="s">
        <v>328</v>
      </c>
      <c r="CE36" s="724"/>
      <c r="CF36" s="724"/>
      <c r="CG36" s="724"/>
      <c r="CH36" s="724"/>
      <c r="CI36" s="724"/>
      <c r="CJ36" s="724"/>
      <c r="CK36" s="724"/>
      <c r="CL36" s="724"/>
      <c r="CM36" s="724"/>
      <c r="CN36" s="724"/>
      <c r="CO36" s="724"/>
      <c r="CP36" s="724"/>
      <c r="CQ36" s="725"/>
      <c r="CR36" s="680">
        <v>3763193</v>
      </c>
      <c r="CS36" s="681"/>
      <c r="CT36" s="681"/>
      <c r="CU36" s="681"/>
      <c r="CV36" s="681"/>
      <c r="CW36" s="681"/>
      <c r="CX36" s="681"/>
      <c r="CY36" s="682"/>
      <c r="CZ36" s="683">
        <v>17.8</v>
      </c>
      <c r="DA36" s="701"/>
      <c r="DB36" s="701"/>
      <c r="DC36" s="702"/>
      <c r="DD36" s="686">
        <v>1696531</v>
      </c>
      <c r="DE36" s="681"/>
      <c r="DF36" s="681"/>
      <c r="DG36" s="681"/>
      <c r="DH36" s="681"/>
      <c r="DI36" s="681"/>
      <c r="DJ36" s="681"/>
      <c r="DK36" s="682"/>
      <c r="DL36" s="686">
        <v>1270543</v>
      </c>
      <c r="DM36" s="681"/>
      <c r="DN36" s="681"/>
      <c r="DO36" s="681"/>
      <c r="DP36" s="681"/>
      <c r="DQ36" s="681"/>
      <c r="DR36" s="681"/>
      <c r="DS36" s="681"/>
      <c r="DT36" s="681"/>
      <c r="DU36" s="681"/>
      <c r="DV36" s="682"/>
      <c r="DW36" s="683">
        <v>15.8</v>
      </c>
      <c r="DX36" s="701"/>
      <c r="DY36" s="701"/>
      <c r="DZ36" s="701"/>
      <c r="EA36" s="701"/>
      <c r="EB36" s="701"/>
      <c r="EC36" s="719"/>
    </row>
    <row r="37" spans="2:133" ht="11.25" customHeight="1" x14ac:dyDescent="0.15">
      <c r="B37" s="677" t="s">
        <v>329</v>
      </c>
      <c r="C37" s="678"/>
      <c r="D37" s="678"/>
      <c r="E37" s="678"/>
      <c r="F37" s="678"/>
      <c r="G37" s="678"/>
      <c r="H37" s="678"/>
      <c r="I37" s="678"/>
      <c r="J37" s="678"/>
      <c r="K37" s="678"/>
      <c r="L37" s="678"/>
      <c r="M37" s="678"/>
      <c r="N37" s="678"/>
      <c r="O37" s="678"/>
      <c r="P37" s="678"/>
      <c r="Q37" s="679"/>
      <c r="R37" s="680">
        <v>123513</v>
      </c>
      <c r="S37" s="681"/>
      <c r="T37" s="681"/>
      <c r="U37" s="681"/>
      <c r="V37" s="681"/>
      <c r="W37" s="681"/>
      <c r="X37" s="681"/>
      <c r="Y37" s="682"/>
      <c r="Z37" s="713">
        <v>0.6</v>
      </c>
      <c r="AA37" s="713"/>
      <c r="AB37" s="713"/>
      <c r="AC37" s="713"/>
      <c r="AD37" s="714" t="s">
        <v>242</v>
      </c>
      <c r="AE37" s="714"/>
      <c r="AF37" s="714"/>
      <c r="AG37" s="714"/>
      <c r="AH37" s="714"/>
      <c r="AI37" s="714"/>
      <c r="AJ37" s="714"/>
      <c r="AK37" s="714"/>
      <c r="AL37" s="683" t="s">
        <v>143</v>
      </c>
      <c r="AM37" s="684"/>
      <c r="AN37" s="684"/>
      <c r="AO37" s="715"/>
      <c r="AQ37" s="720" t="s">
        <v>330</v>
      </c>
      <c r="AR37" s="721"/>
      <c r="AS37" s="721"/>
      <c r="AT37" s="721"/>
      <c r="AU37" s="721"/>
      <c r="AV37" s="721"/>
      <c r="AW37" s="721"/>
      <c r="AX37" s="721"/>
      <c r="AY37" s="722"/>
      <c r="AZ37" s="680">
        <v>1448595</v>
      </c>
      <c r="BA37" s="681"/>
      <c r="BB37" s="681"/>
      <c r="BC37" s="681"/>
      <c r="BD37" s="699"/>
      <c r="BE37" s="699"/>
      <c r="BF37" s="723"/>
      <c r="BG37" s="727" t="s">
        <v>331</v>
      </c>
      <c r="BH37" s="724"/>
      <c r="BI37" s="724"/>
      <c r="BJ37" s="724"/>
      <c r="BK37" s="724"/>
      <c r="BL37" s="724"/>
      <c r="BM37" s="724"/>
      <c r="BN37" s="724"/>
      <c r="BO37" s="724"/>
      <c r="BP37" s="724"/>
      <c r="BQ37" s="724"/>
      <c r="BR37" s="724"/>
      <c r="BS37" s="724"/>
      <c r="BT37" s="724"/>
      <c r="BU37" s="725"/>
      <c r="BV37" s="680">
        <v>25704</v>
      </c>
      <c r="BW37" s="681"/>
      <c r="BX37" s="681"/>
      <c r="BY37" s="681"/>
      <c r="BZ37" s="681"/>
      <c r="CA37" s="681"/>
      <c r="CB37" s="726"/>
      <c r="CD37" s="727" t="s">
        <v>332</v>
      </c>
      <c r="CE37" s="724"/>
      <c r="CF37" s="724"/>
      <c r="CG37" s="724"/>
      <c r="CH37" s="724"/>
      <c r="CI37" s="724"/>
      <c r="CJ37" s="724"/>
      <c r="CK37" s="724"/>
      <c r="CL37" s="724"/>
      <c r="CM37" s="724"/>
      <c r="CN37" s="724"/>
      <c r="CO37" s="724"/>
      <c r="CP37" s="724"/>
      <c r="CQ37" s="725"/>
      <c r="CR37" s="680">
        <v>216911</v>
      </c>
      <c r="CS37" s="699"/>
      <c r="CT37" s="699"/>
      <c r="CU37" s="699"/>
      <c r="CV37" s="699"/>
      <c r="CW37" s="699"/>
      <c r="CX37" s="699"/>
      <c r="CY37" s="700"/>
      <c r="CZ37" s="683">
        <v>1</v>
      </c>
      <c r="DA37" s="701"/>
      <c r="DB37" s="701"/>
      <c r="DC37" s="702"/>
      <c r="DD37" s="686">
        <v>214490</v>
      </c>
      <c r="DE37" s="699"/>
      <c r="DF37" s="699"/>
      <c r="DG37" s="699"/>
      <c r="DH37" s="699"/>
      <c r="DI37" s="699"/>
      <c r="DJ37" s="699"/>
      <c r="DK37" s="700"/>
      <c r="DL37" s="686">
        <v>160959</v>
      </c>
      <c r="DM37" s="699"/>
      <c r="DN37" s="699"/>
      <c r="DO37" s="699"/>
      <c r="DP37" s="699"/>
      <c r="DQ37" s="699"/>
      <c r="DR37" s="699"/>
      <c r="DS37" s="699"/>
      <c r="DT37" s="699"/>
      <c r="DU37" s="699"/>
      <c r="DV37" s="700"/>
      <c r="DW37" s="683">
        <v>2</v>
      </c>
      <c r="DX37" s="701"/>
      <c r="DY37" s="701"/>
      <c r="DZ37" s="701"/>
      <c r="EA37" s="701"/>
      <c r="EB37" s="701"/>
      <c r="EC37" s="719"/>
    </row>
    <row r="38" spans="2:133" ht="11.25" customHeight="1" x14ac:dyDescent="0.15">
      <c r="B38" s="677" t="s">
        <v>333</v>
      </c>
      <c r="C38" s="678"/>
      <c r="D38" s="678"/>
      <c r="E38" s="678"/>
      <c r="F38" s="678"/>
      <c r="G38" s="678"/>
      <c r="H38" s="678"/>
      <c r="I38" s="678"/>
      <c r="J38" s="678"/>
      <c r="K38" s="678"/>
      <c r="L38" s="678"/>
      <c r="M38" s="678"/>
      <c r="N38" s="678"/>
      <c r="O38" s="678"/>
      <c r="P38" s="678"/>
      <c r="Q38" s="679"/>
      <c r="R38" s="680">
        <v>339073</v>
      </c>
      <c r="S38" s="681"/>
      <c r="T38" s="681"/>
      <c r="U38" s="681"/>
      <c r="V38" s="681"/>
      <c r="W38" s="681"/>
      <c r="X38" s="681"/>
      <c r="Y38" s="682"/>
      <c r="Z38" s="713">
        <v>1.6</v>
      </c>
      <c r="AA38" s="713"/>
      <c r="AB38" s="713"/>
      <c r="AC38" s="713"/>
      <c r="AD38" s="714">
        <v>13175</v>
      </c>
      <c r="AE38" s="714"/>
      <c r="AF38" s="714"/>
      <c r="AG38" s="714"/>
      <c r="AH38" s="714"/>
      <c r="AI38" s="714"/>
      <c r="AJ38" s="714"/>
      <c r="AK38" s="714"/>
      <c r="AL38" s="683">
        <v>0.2</v>
      </c>
      <c r="AM38" s="684"/>
      <c r="AN38" s="684"/>
      <c r="AO38" s="715"/>
      <c r="AQ38" s="720" t="s">
        <v>334</v>
      </c>
      <c r="AR38" s="721"/>
      <c r="AS38" s="721"/>
      <c r="AT38" s="721"/>
      <c r="AU38" s="721"/>
      <c r="AV38" s="721"/>
      <c r="AW38" s="721"/>
      <c r="AX38" s="721"/>
      <c r="AY38" s="722"/>
      <c r="AZ38" s="680">
        <v>326089</v>
      </c>
      <c r="BA38" s="681"/>
      <c r="BB38" s="681"/>
      <c r="BC38" s="681"/>
      <c r="BD38" s="699"/>
      <c r="BE38" s="699"/>
      <c r="BF38" s="723"/>
      <c r="BG38" s="727" t="s">
        <v>335</v>
      </c>
      <c r="BH38" s="724"/>
      <c r="BI38" s="724"/>
      <c r="BJ38" s="724"/>
      <c r="BK38" s="724"/>
      <c r="BL38" s="724"/>
      <c r="BM38" s="724"/>
      <c r="BN38" s="724"/>
      <c r="BO38" s="724"/>
      <c r="BP38" s="724"/>
      <c r="BQ38" s="724"/>
      <c r="BR38" s="724"/>
      <c r="BS38" s="724"/>
      <c r="BT38" s="724"/>
      <c r="BU38" s="725"/>
      <c r="BV38" s="680">
        <v>2575</v>
      </c>
      <c r="BW38" s="681"/>
      <c r="BX38" s="681"/>
      <c r="BY38" s="681"/>
      <c r="BZ38" s="681"/>
      <c r="CA38" s="681"/>
      <c r="CB38" s="726"/>
      <c r="CD38" s="727" t="s">
        <v>336</v>
      </c>
      <c r="CE38" s="724"/>
      <c r="CF38" s="724"/>
      <c r="CG38" s="724"/>
      <c r="CH38" s="724"/>
      <c r="CI38" s="724"/>
      <c r="CJ38" s="724"/>
      <c r="CK38" s="724"/>
      <c r="CL38" s="724"/>
      <c r="CM38" s="724"/>
      <c r="CN38" s="724"/>
      <c r="CO38" s="724"/>
      <c r="CP38" s="724"/>
      <c r="CQ38" s="725"/>
      <c r="CR38" s="680">
        <v>1200228</v>
      </c>
      <c r="CS38" s="681"/>
      <c r="CT38" s="681"/>
      <c r="CU38" s="681"/>
      <c r="CV38" s="681"/>
      <c r="CW38" s="681"/>
      <c r="CX38" s="681"/>
      <c r="CY38" s="682"/>
      <c r="CZ38" s="683">
        <v>5.7</v>
      </c>
      <c r="DA38" s="701"/>
      <c r="DB38" s="701"/>
      <c r="DC38" s="702"/>
      <c r="DD38" s="686">
        <v>1028425</v>
      </c>
      <c r="DE38" s="681"/>
      <c r="DF38" s="681"/>
      <c r="DG38" s="681"/>
      <c r="DH38" s="681"/>
      <c r="DI38" s="681"/>
      <c r="DJ38" s="681"/>
      <c r="DK38" s="682"/>
      <c r="DL38" s="686">
        <v>956008</v>
      </c>
      <c r="DM38" s="681"/>
      <c r="DN38" s="681"/>
      <c r="DO38" s="681"/>
      <c r="DP38" s="681"/>
      <c r="DQ38" s="681"/>
      <c r="DR38" s="681"/>
      <c r="DS38" s="681"/>
      <c r="DT38" s="681"/>
      <c r="DU38" s="681"/>
      <c r="DV38" s="682"/>
      <c r="DW38" s="683">
        <v>11.9</v>
      </c>
      <c r="DX38" s="701"/>
      <c r="DY38" s="701"/>
      <c r="DZ38" s="701"/>
      <c r="EA38" s="701"/>
      <c r="EB38" s="701"/>
      <c r="EC38" s="719"/>
    </row>
    <row r="39" spans="2:133" ht="11.25" customHeight="1" x14ac:dyDescent="0.15">
      <c r="B39" s="677" t="s">
        <v>337</v>
      </c>
      <c r="C39" s="678"/>
      <c r="D39" s="678"/>
      <c r="E39" s="678"/>
      <c r="F39" s="678"/>
      <c r="G39" s="678"/>
      <c r="H39" s="678"/>
      <c r="I39" s="678"/>
      <c r="J39" s="678"/>
      <c r="K39" s="678"/>
      <c r="L39" s="678"/>
      <c r="M39" s="678"/>
      <c r="N39" s="678"/>
      <c r="O39" s="678"/>
      <c r="P39" s="678"/>
      <c r="Q39" s="679"/>
      <c r="R39" s="680">
        <v>2580059</v>
      </c>
      <c r="S39" s="681"/>
      <c r="T39" s="681"/>
      <c r="U39" s="681"/>
      <c r="V39" s="681"/>
      <c r="W39" s="681"/>
      <c r="X39" s="681"/>
      <c r="Y39" s="682"/>
      <c r="Z39" s="713">
        <v>11.9</v>
      </c>
      <c r="AA39" s="713"/>
      <c r="AB39" s="713"/>
      <c r="AC39" s="713"/>
      <c r="AD39" s="714" t="s">
        <v>134</v>
      </c>
      <c r="AE39" s="714"/>
      <c r="AF39" s="714"/>
      <c r="AG39" s="714"/>
      <c r="AH39" s="714"/>
      <c r="AI39" s="714"/>
      <c r="AJ39" s="714"/>
      <c r="AK39" s="714"/>
      <c r="AL39" s="683" t="s">
        <v>242</v>
      </c>
      <c r="AM39" s="684"/>
      <c r="AN39" s="684"/>
      <c r="AO39" s="715"/>
      <c r="AQ39" s="720" t="s">
        <v>338</v>
      </c>
      <c r="AR39" s="721"/>
      <c r="AS39" s="721"/>
      <c r="AT39" s="721"/>
      <c r="AU39" s="721"/>
      <c r="AV39" s="721"/>
      <c r="AW39" s="721"/>
      <c r="AX39" s="721"/>
      <c r="AY39" s="722"/>
      <c r="AZ39" s="680">
        <v>67337</v>
      </c>
      <c r="BA39" s="681"/>
      <c r="BB39" s="681"/>
      <c r="BC39" s="681"/>
      <c r="BD39" s="699"/>
      <c r="BE39" s="699"/>
      <c r="BF39" s="723"/>
      <c r="BG39" s="727" t="s">
        <v>339</v>
      </c>
      <c r="BH39" s="724"/>
      <c r="BI39" s="724"/>
      <c r="BJ39" s="724"/>
      <c r="BK39" s="724"/>
      <c r="BL39" s="724"/>
      <c r="BM39" s="724"/>
      <c r="BN39" s="724"/>
      <c r="BO39" s="724"/>
      <c r="BP39" s="724"/>
      <c r="BQ39" s="724"/>
      <c r="BR39" s="724"/>
      <c r="BS39" s="724"/>
      <c r="BT39" s="724"/>
      <c r="BU39" s="725"/>
      <c r="BV39" s="680">
        <v>4495</v>
      </c>
      <c r="BW39" s="681"/>
      <c r="BX39" s="681"/>
      <c r="BY39" s="681"/>
      <c r="BZ39" s="681"/>
      <c r="CA39" s="681"/>
      <c r="CB39" s="726"/>
      <c r="CD39" s="727" t="s">
        <v>340</v>
      </c>
      <c r="CE39" s="724"/>
      <c r="CF39" s="724"/>
      <c r="CG39" s="724"/>
      <c r="CH39" s="724"/>
      <c r="CI39" s="724"/>
      <c r="CJ39" s="724"/>
      <c r="CK39" s="724"/>
      <c r="CL39" s="724"/>
      <c r="CM39" s="724"/>
      <c r="CN39" s="724"/>
      <c r="CO39" s="724"/>
      <c r="CP39" s="724"/>
      <c r="CQ39" s="725"/>
      <c r="CR39" s="680">
        <v>2244334</v>
      </c>
      <c r="CS39" s="699"/>
      <c r="CT39" s="699"/>
      <c r="CU39" s="699"/>
      <c r="CV39" s="699"/>
      <c r="CW39" s="699"/>
      <c r="CX39" s="699"/>
      <c r="CY39" s="700"/>
      <c r="CZ39" s="683">
        <v>10.6</v>
      </c>
      <c r="DA39" s="701"/>
      <c r="DB39" s="701"/>
      <c r="DC39" s="702"/>
      <c r="DD39" s="686">
        <v>245430</v>
      </c>
      <c r="DE39" s="699"/>
      <c r="DF39" s="699"/>
      <c r="DG39" s="699"/>
      <c r="DH39" s="699"/>
      <c r="DI39" s="699"/>
      <c r="DJ39" s="699"/>
      <c r="DK39" s="700"/>
      <c r="DL39" s="686" t="s">
        <v>143</v>
      </c>
      <c r="DM39" s="699"/>
      <c r="DN39" s="699"/>
      <c r="DO39" s="699"/>
      <c r="DP39" s="699"/>
      <c r="DQ39" s="699"/>
      <c r="DR39" s="699"/>
      <c r="DS39" s="699"/>
      <c r="DT39" s="699"/>
      <c r="DU39" s="699"/>
      <c r="DV39" s="700"/>
      <c r="DW39" s="683" t="s">
        <v>143</v>
      </c>
      <c r="DX39" s="701"/>
      <c r="DY39" s="701"/>
      <c r="DZ39" s="701"/>
      <c r="EA39" s="701"/>
      <c r="EB39" s="701"/>
      <c r="EC39" s="719"/>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143</v>
      </c>
      <c r="S40" s="681"/>
      <c r="T40" s="681"/>
      <c r="U40" s="681"/>
      <c r="V40" s="681"/>
      <c r="W40" s="681"/>
      <c r="X40" s="681"/>
      <c r="Y40" s="682"/>
      <c r="Z40" s="713" t="s">
        <v>143</v>
      </c>
      <c r="AA40" s="713"/>
      <c r="AB40" s="713"/>
      <c r="AC40" s="713"/>
      <c r="AD40" s="714" t="s">
        <v>143</v>
      </c>
      <c r="AE40" s="714"/>
      <c r="AF40" s="714"/>
      <c r="AG40" s="714"/>
      <c r="AH40" s="714"/>
      <c r="AI40" s="714"/>
      <c r="AJ40" s="714"/>
      <c r="AK40" s="714"/>
      <c r="AL40" s="683" t="s">
        <v>143</v>
      </c>
      <c r="AM40" s="684"/>
      <c r="AN40" s="684"/>
      <c r="AO40" s="715"/>
      <c r="AQ40" s="720" t="s">
        <v>342</v>
      </c>
      <c r="AR40" s="721"/>
      <c r="AS40" s="721"/>
      <c r="AT40" s="721"/>
      <c r="AU40" s="721"/>
      <c r="AV40" s="721"/>
      <c r="AW40" s="721"/>
      <c r="AX40" s="721"/>
      <c r="AY40" s="722"/>
      <c r="AZ40" s="680">
        <v>16856</v>
      </c>
      <c r="BA40" s="681"/>
      <c r="BB40" s="681"/>
      <c r="BC40" s="681"/>
      <c r="BD40" s="699"/>
      <c r="BE40" s="699"/>
      <c r="BF40" s="723"/>
      <c r="BG40" s="728" t="s">
        <v>343</v>
      </c>
      <c r="BH40" s="729"/>
      <c r="BI40" s="729"/>
      <c r="BJ40" s="729"/>
      <c r="BK40" s="729"/>
      <c r="BL40" s="236"/>
      <c r="BM40" s="724" t="s">
        <v>344</v>
      </c>
      <c r="BN40" s="724"/>
      <c r="BO40" s="724"/>
      <c r="BP40" s="724"/>
      <c r="BQ40" s="724"/>
      <c r="BR40" s="724"/>
      <c r="BS40" s="724"/>
      <c r="BT40" s="724"/>
      <c r="BU40" s="725"/>
      <c r="BV40" s="680">
        <v>126</v>
      </c>
      <c r="BW40" s="681"/>
      <c r="BX40" s="681"/>
      <c r="BY40" s="681"/>
      <c r="BZ40" s="681"/>
      <c r="CA40" s="681"/>
      <c r="CB40" s="726"/>
      <c r="CD40" s="727" t="s">
        <v>345</v>
      </c>
      <c r="CE40" s="724"/>
      <c r="CF40" s="724"/>
      <c r="CG40" s="724"/>
      <c r="CH40" s="724"/>
      <c r="CI40" s="724"/>
      <c r="CJ40" s="724"/>
      <c r="CK40" s="724"/>
      <c r="CL40" s="724"/>
      <c r="CM40" s="724"/>
      <c r="CN40" s="724"/>
      <c r="CO40" s="724"/>
      <c r="CP40" s="724"/>
      <c r="CQ40" s="725"/>
      <c r="CR40" s="680">
        <v>538625</v>
      </c>
      <c r="CS40" s="681"/>
      <c r="CT40" s="681"/>
      <c r="CU40" s="681"/>
      <c r="CV40" s="681"/>
      <c r="CW40" s="681"/>
      <c r="CX40" s="681"/>
      <c r="CY40" s="682"/>
      <c r="CZ40" s="683">
        <v>2.5</v>
      </c>
      <c r="DA40" s="701"/>
      <c r="DB40" s="701"/>
      <c r="DC40" s="702"/>
      <c r="DD40" s="686">
        <v>264175</v>
      </c>
      <c r="DE40" s="681"/>
      <c r="DF40" s="681"/>
      <c r="DG40" s="681"/>
      <c r="DH40" s="681"/>
      <c r="DI40" s="681"/>
      <c r="DJ40" s="681"/>
      <c r="DK40" s="682"/>
      <c r="DL40" s="686" t="s">
        <v>134</v>
      </c>
      <c r="DM40" s="681"/>
      <c r="DN40" s="681"/>
      <c r="DO40" s="681"/>
      <c r="DP40" s="681"/>
      <c r="DQ40" s="681"/>
      <c r="DR40" s="681"/>
      <c r="DS40" s="681"/>
      <c r="DT40" s="681"/>
      <c r="DU40" s="681"/>
      <c r="DV40" s="682"/>
      <c r="DW40" s="683" t="s">
        <v>134</v>
      </c>
      <c r="DX40" s="701"/>
      <c r="DY40" s="701"/>
      <c r="DZ40" s="701"/>
      <c r="EA40" s="701"/>
      <c r="EB40" s="701"/>
      <c r="EC40" s="719"/>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134</v>
      </c>
      <c r="AA41" s="713"/>
      <c r="AB41" s="713"/>
      <c r="AC41" s="713"/>
      <c r="AD41" s="714" t="s">
        <v>143</v>
      </c>
      <c r="AE41" s="714"/>
      <c r="AF41" s="714"/>
      <c r="AG41" s="714"/>
      <c r="AH41" s="714"/>
      <c r="AI41" s="714"/>
      <c r="AJ41" s="714"/>
      <c r="AK41" s="714"/>
      <c r="AL41" s="683" t="s">
        <v>143</v>
      </c>
      <c r="AM41" s="684"/>
      <c r="AN41" s="684"/>
      <c r="AO41" s="715"/>
      <c r="AQ41" s="720" t="s">
        <v>347</v>
      </c>
      <c r="AR41" s="721"/>
      <c r="AS41" s="721"/>
      <c r="AT41" s="721"/>
      <c r="AU41" s="721"/>
      <c r="AV41" s="721"/>
      <c r="AW41" s="721"/>
      <c r="AX41" s="721"/>
      <c r="AY41" s="722"/>
      <c r="AZ41" s="680">
        <v>214995</v>
      </c>
      <c r="BA41" s="681"/>
      <c r="BB41" s="681"/>
      <c r="BC41" s="681"/>
      <c r="BD41" s="699"/>
      <c r="BE41" s="699"/>
      <c r="BF41" s="723"/>
      <c r="BG41" s="728"/>
      <c r="BH41" s="729"/>
      <c r="BI41" s="729"/>
      <c r="BJ41" s="729"/>
      <c r="BK41" s="729"/>
      <c r="BL41" s="236"/>
      <c r="BM41" s="724" t="s">
        <v>348</v>
      </c>
      <c r="BN41" s="724"/>
      <c r="BO41" s="724"/>
      <c r="BP41" s="724"/>
      <c r="BQ41" s="724"/>
      <c r="BR41" s="724"/>
      <c r="BS41" s="724"/>
      <c r="BT41" s="724"/>
      <c r="BU41" s="725"/>
      <c r="BV41" s="680">
        <v>1</v>
      </c>
      <c r="BW41" s="681"/>
      <c r="BX41" s="681"/>
      <c r="BY41" s="681"/>
      <c r="BZ41" s="681"/>
      <c r="CA41" s="681"/>
      <c r="CB41" s="726"/>
      <c r="CD41" s="727" t="s">
        <v>349</v>
      </c>
      <c r="CE41" s="724"/>
      <c r="CF41" s="724"/>
      <c r="CG41" s="724"/>
      <c r="CH41" s="724"/>
      <c r="CI41" s="724"/>
      <c r="CJ41" s="724"/>
      <c r="CK41" s="724"/>
      <c r="CL41" s="724"/>
      <c r="CM41" s="724"/>
      <c r="CN41" s="724"/>
      <c r="CO41" s="724"/>
      <c r="CP41" s="724"/>
      <c r="CQ41" s="725"/>
      <c r="CR41" s="680" t="s">
        <v>134</v>
      </c>
      <c r="CS41" s="699"/>
      <c r="CT41" s="699"/>
      <c r="CU41" s="699"/>
      <c r="CV41" s="699"/>
      <c r="CW41" s="699"/>
      <c r="CX41" s="699"/>
      <c r="CY41" s="700"/>
      <c r="CZ41" s="683" t="s">
        <v>242</v>
      </c>
      <c r="DA41" s="701"/>
      <c r="DB41" s="701"/>
      <c r="DC41" s="702"/>
      <c r="DD41" s="686" t="s">
        <v>242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244750</v>
      </c>
      <c r="S42" s="681"/>
      <c r="T42" s="681"/>
      <c r="U42" s="681"/>
      <c r="V42" s="681"/>
      <c r="W42" s="681"/>
      <c r="X42" s="681"/>
      <c r="Y42" s="682"/>
      <c r="Z42" s="713">
        <v>1.1000000000000001</v>
      </c>
      <c r="AA42" s="713"/>
      <c r="AB42" s="713"/>
      <c r="AC42" s="713"/>
      <c r="AD42" s="714" t="s">
        <v>134</v>
      </c>
      <c r="AE42" s="714"/>
      <c r="AF42" s="714"/>
      <c r="AG42" s="714"/>
      <c r="AH42" s="714"/>
      <c r="AI42" s="714"/>
      <c r="AJ42" s="714"/>
      <c r="AK42" s="714"/>
      <c r="AL42" s="683" t="s">
        <v>143</v>
      </c>
      <c r="AM42" s="684"/>
      <c r="AN42" s="684"/>
      <c r="AO42" s="715"/>
      <c r="AQ42" s="716" t="s">
        <v>351</v>
      </c>
      <c r="AR42" s="717"/>
      <c r="AS42" s="717"/>
      <c r="AT42" s="717"/>
      <c r="AU42" s="717"/>
      <c r="AV42" s="717"/>
      <c r="AW42" s="717"/>
      <c r="AX42" s="717"/>
      <c r="AY42" s="718"/>
      <c r="AZ42" s="664">
        <v>642288</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371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5588281</v>
      </c>
      <c r="CS42" s="681"/>
      <c r="CT42" s="681"/>
      <c r="CU42" s="681"/>
      <c r="CV42" s="681"/>
      <c r="CW42" s="681"/>
      <c r="CX42" s="681"/>
      <c r="CY42" s="682"/>
      <c r="CZ42" s="683">
        <v>26.4</v>
      </c>
      <c r="DA42" s="684"/>
      <c r="DB42" s="684"/>
      <c r="DC42" s="685"/>
      <c r="DD42" s="686">
        <v>683658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21647805</v>
      </c>
      <c r="S43" s="703"/>
      <c r="T43" s="703"/>
      <c r="U43" s="703"/>
      <c r="V43" s="703"/>
      <c r="W43" s="703"/>
      <c r="X43" s="703"/>
      <c r="Y43" s="704"/>
      <c r="Z43" s="705">
        <v>100</v>
      </c>
      <c r="AA43" s="705"/>
      <c r="AB43" s="705"/>
      <c r="AC43" s="705"/>
      <c r="AD43" s="706">
        <v>7772339</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4086</v>
      </c>
      <c r="CS43" s="699"/>
      <c r="CT43" s="699"/>
      <c r="CU43" s="699"/>
      <c r="CV43" s="699"/>
      <c r="CW43" s="699"/>
      <c r="CX43" s="699"/>
      <c r="CY43" s="700"/>
      <c r="CZ43" s="683">
        <v>0</v>
      </c>
      <c r="DA43" s="701"/>
      <c r="DB43" s="701"/>
      <c r="DC43" s="702"/>
      <c r="DD43" s="686">
        <v>4086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5579111</v>
      </c>
      <c r="CS44" s="681"/>
      <c r="CT44" s="681"/>
      <c r="CU44" s="681"/>
      <c r="CV44" s="681"/>
      <c r="CW44" s="681"/>
      <c r="CX44" s="681"/>
      <c r="CY44" s="682"/>
      <c r="CZ44" s="683">
        <v>26.4</v>
      </c>
      <c r="DA44" s="684"/>
      <c r="DB44" s="684"/>
      <c r="DC44" s="685"/>
      <c r="DD44" s="686">
        <v>680723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4582061</v>
      </c>
      <c r="CS45" s="699"/>
      <c r="CT45" s="699"/>
      <c r="CU45" s="699"/>
      <c r="CV45" s="699"/>
      <c r="CW45" s="699"/>
      <c r="CX45" s="699"/>
      <c r="CY45" s="700"/>
      <c r="CZ45" s="683">
        <v>21.7</v>
      </c>
      <c r="DA45" s="701"/>
      <c r="DB45" s="701"/>
      <c r="DC45" s="702"/>
      <c r="DD45" s="686">
        <v>367920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882511</v>
      </c>
      <c r="CS46" s="681"/>
      <c r="CT46" s="681"/>
      <c r="CU46" s="681"/>
      <c r="CV46" s="681"/>
      <c r="CW46" s="681"/>
      <c r="CX46" s="681"/>
      <c r="CY46" s="682"/>
      <c r="CZ46" s="683">
        <v>4.2</v>
      </c>
      <c r="DA46" s="684"/>
      <c r="DB46" s="684"/>
      <c r="DC46" s="685"/>
      <c r="DD46" s="686">
        <v>308498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9170</v>
      </c>
      <c r="CS47" s="699"/>
      <c r="CT47" s="699"/>
      <c r="CU47" s="699"/>
      <c r="CV47" s="699"/>
      <c r="CW47" s="699"/>
      <c r="CX47" s="699"/>
      <c r="CY47" s="700"/>
      <c r="CZ47" s="683">
        <v>0</v>
      </c>
      <c r="DA47" s="701"/>
      <c r="DB47" s="701"/>
      <c r="DC47" s="702"/>
      <c r="DD47" s="686">
        <v>2935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134</v>
      </c>
      <c r="CS48" s="681"/>
      <c r="CT48" s="681"/>
      <c r="CU48" s="681"/>
      <c r="CV48" s="681"/>
      <c r="CW48" s="681"/>
      <c r="CX48" s="681"/>
      <c r="CY48" s="682"/>
      <c r="CZ48" s="683" t="s">
        <v>134</v>
      </c>
      <c r="DA48" s="684"/>
      <c r="DB48" s="684"/>
      <c r="DC48" s="685"/>
      <c r="DD48" s="686" t="s">
        <v>143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21146116</v>
      </c>
      <c r="CS49" s="665"/>
      <c r="CT49" s="665"/>
      <c r="CU49" s="665"/>
      <c r="CV49" s="665"/>
      <c r="CW49" s="665"/>
      <c r="CX49" s="665"/>
      <c r="CY49" s="666"/>
      <c r="CZ49" s="667">
        <v>100</v>
      </c>
      <c r="DA49" s="668"/>
      <c r="DB49" s="668"/>
      <c r="DC49" s="669"/>
      <c r="DD49" s="670">
        <v>10028009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tDfViNH7CI4rMZg6hJ9Wq+ujqrHX+tm7mSG60k4GYa7YH4goaveexOFYyI35/iRhpv05hb0luuj9JLr+Ac9Cg==" saltValue="cRsWVjKVsQbIM0HfGz6G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21653</v>
      </c>
      <c r="R7" s="1200"/>
      <c r="S7" s="1200"/>
      <c r="T7" s="1200"/>
      <c r="U7" s="1200"/>
      <c r="V7" s="1200">
        <v>21151</v>
      </c>
      <c r="W7" s="1200"/>
      <c r="X7" s="1200"/>
      <c r="Y7" s="1200"/>
      <c r="Z7" s="1200"/>
      <c r="AA7" s="1200">
        <v>502</v>
      </c>
      <c r="AB7" s="1200"/>
      <c r="AC7" s="1200"/>
      <c r="AD7" s="1200"/>
      <c r="AE7" s="1201"/>
      <c r="AF7" s="1202">
        <v>405</v>
      </c>
      <c r="AG7" s="1203"/>
      <c r="AH7" s="1203"/>
      <c r="AI7" s="1203"/>
      <c r="AJ7" s="1204"/>
      <c r="AK7" s="1186" t="s">
        <v>594</v>
      </c>
      <c r="AL7" s="1187"/>
      <c r="AM7" s="1187"/>
      <c r="AN7" s="1187"/>
      <c r="AO7" s="1187"/>
      <c r="AP7" s="1187">
        <v>14157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-36</v>
      </c>
      <c r="CI7" s="1184"/>
      <c r="CJ7" s="1184"/>
      <c r="CK7" s="1184"/>
      <c r="CL7" s="1185"/>
      <c r="CM7" s="1183">
        <v>-11</v>
      </c>
      <c r="CN7" s="1184"/>
      <c r="CO7" s="1184"/>
      <c r="CP7" s="1184"/>
      <c r="CQ7" s="1185"/>
      <c r="CR7" s="1183">
        <v>9</v>
      </c>
      <c r="CS7" s="1184"/>
      <c r="CT7" s="1184"/>
      <c r="CU7" s="1184"/>
      <c r="CV7" s="1185"/>
      <c r="CW7" s="1183" t="s">
        <v>594</v>
      </c>
      <c r="CX7" s="1184"/>
      <c r="CY7" s="1184"/>
      <c r="CZ7" s="1184"/>
      <c r="DA7" s="1185"/>
      <c r="DB7" s="1183" t="s">
        <v>594</v>
      </c>
      <c r="DC7" s="1184"/>
      <c r="DD7" s="1184"/>
      <c r="DE7" s="1184"/>
      <c r="DF7" s="1185"/>
      <c r="DG7" s="1183" t="s">
        <v>594</v>
      </c>
      <c r="DH7" s="1184"/>
      <c r="DI7" s="1184"/>
      <c r="DJ7" s="1184"/>
      <c r="DK7" s="1185"/>
      <c r="DL7" s="1183" t="s">
        <v>594</v>
      </c>
      <c r="DM7" s="1184"/>
      <c r="DN7" s="1184"/>
      <c r="DO7" s="1184"/>
      <c r="DP7" s="1185"/>
      <c r="DQ7" s="1183" t="s">
        <v>594</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596</v>
      </c>
      <c r="BT8" s="1110"/>
      <c r="BU8" s="1110"/>
      <c r="BV8" s="1110"/>
      <c r="BW8" s="1110"/>
      <c r="BX8" s="1110"/>
      <c r="BY8" s="1110"/>
      <c r="BZ8" s="1110"/>
      <c r="CA8" s="1110"/>
      <c r="CB8" s="1110"/>
      <c r="CC8" s="1110"/>
      <c r="CD8" s="1110"/>
      <c r="CE8" s="1110"/>
      <c r="CF8" s="1110"/>
      <c r="CG8" s="1111"/>
      <c r="CH8" s="1084">
        <v>0</v>
      </c>
      <c r="CI8" s="1085"/>
      <c r="CJ8" s="1085"/>
      <c r="CK8" s="1085"/>
      <c r="CL8" s="1086"/>
      <c r="CM8" s="1084">
        <v>27</v>
      </c>
      <c r="CN8" s="1085"/>
      <c r="CO8" s="1085"/>
      <c r="CP8" s="1085"/>
      <c r="CQ8" s="1086"/>
      <c r="CR8" s="1084">
        <v>26</v>
      </c>
      <c r="CS8" s="1085"/>
      <c r="CT8" s="1085"/>
      <c r="CU8" s="1085"/>
      <c r="CV8" s="1086"/>
      <c r="CW8" s="1084" t="s">
        <v>594</v>
      </c>
      <c r="CX8" s="1085"/>
      <c r="CY8" s="1085"/>
      <c r="CZ8" s="1085"/>
      <c r="DA8" s="1086"/>
      <c r="DB8" s="1084" t="s">
        <v>594</v>
      </c>
      <c r="DC8" s="1085"/>
      <c r="DD8" s="1085"/>
      <c r="DE8" s="1085"/>
      <c r="DF8" s="1086"/>
      <c r="DG8" s="1084" t="s">
        <v>594</v>
      </c>
      <c r="DH8" s="1085"/>
      <c r="DI8" s="1085"/>
      <c r="DJ8" s="1085"/>
      <c r="DK8" s="1086"/>
      <c r="DL8" s="1084" t="s">
        <v>594</v>
      </c>
      <c r="DM8" s="1085"/>
      <c r="DN8" s="1085"/>
      <c r="DO8" s="1085"/>
      <c r="DP8" s="1086"/>
      <c r="DQ8" s="1084" t="s">
        <v>594</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388</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21648</v>
      </c>
      <c r="R23" s="1164"/>
      <c r="S23" s="1164"/>
      <c r="T23" s="1164"/>
      <c r="U23" s="1164"/>
      <c r="V23" s="1164">
        <v>21146</v>
      </c>
      <c r="W23" s="1164"/>
      <c r="X23" s="1164"/>
      <c r="Y23" s="1164"/>
      <c r="Z23" s="1164"/>
      <c r="AA23" s="1164">
        <v>502</v>
      </c>
      <c r="AB23" s="1164"/>
      <c r="AC23" s="1164"/>
      <c r="AD23" s="1164"/>
      <c r="AE23" s="1165"/>
      <c r="AF23" s="1166">
        <v>405</v>
      </c>
      <c r="AG23" s="1164"/>
      <c r="AH23" s="1164"/>
      <c r="AI23" s="1164"/>
      <c r="AJ23" s="1167"/>
      <c r="AK23" s="1168"/>
      <c r="AL23" s="1169"/>
      <c r="AM23" s="1169"/>
      <c r="AN23" s="1169"/>
      <c r="AO23" s="1169"/>
      <c r="AP23" s="1164">
        <v>14157</v>
      </c>
      <c r="AQ23" s="1164"/>
      <c r="AR23" s="1164"/>
      <c r="AS23" s="1164"/>
      <c r="AT23" s="1164"/>
      <c r="AU23" s="1170"/>
      <c r="AV23" s="1170"/>
      <c r="AW23" s="1170"/>
      <c r="AX23" s="1170"/>
      <c r="AY23" s="1171"/>
      <c r="AZ23" s="1160" t="s">
        <v>134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2525</v>
      </c>
      <c r="R28" s="1149"/>
      <c r="S28" s="1149"/>
      <c r="T28" s="1149"/>
      <c r="U28" s="1149"/>
      <c r="V28" s="1149">
        <v>2490</v>
      </c>
      <c r="W28" s="1149"/>
      <c r="X28" s="1149"/>
      <c r="Y28" s="1149"/>
      <c r="Z28" s="1149"/>
      <c r="AA28" s="1149">
        <v>35</v>
      </c>
      <c r="AB28" s="1149"/>
      <c r="AC28" s="1149"/>
      <c r="AD28" s="1149"/>
      <c r="AE28" s="1150"/>
      <c r="AF28" s="1151">
        <v>35</v>
      </c>
      <c r="AG28" s="1149"/>
      <c r="AH28" s="1149"/>
      <c r="AI28" s="1149"/>
      <c r="AJ28" s="1152"/>
      <c r="AK28" s="1153">
        <v>215</v>
      </c>
      <c r="AL28" s="1141"/>
      <c r="AM28" s="1141"/>
      <c r="AN28" s="1141"/>
      <c r="AO28" s="1141"/>
      <c r="AP28" s="1141" t="s">
        <v>594</v>
      </c>
      <c r="AQ28" s="1141"/>
      <c r="AR28" s="1141"/>
      <c r="AS28" s="1141"/>
      <c r="AT28" s="1141"/>
      <c r="AU28" s="1141" t="s">
        <v>594</v>
      </c>
      <c r="AV28" s="1141"/>
      <c r="AW28" s="1141"/>
      <c r="AX28" s="1141"/>
      <c r="AY28" s="1141"/>
      <c r="AZ28" s="1142" t="s">
        <v>594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402</v>
      </c>
      <c r="C29" s="1127"/>
      <c r="D29" s="1127"/>
      <c r="E29" s="1127"/>
      <c r="F29" s="1127"/>
      <c r="G29" s="1127"/>
      <c r="H29" s="1127"/>
      <c r="I29" s="1127"/>
      <c r="J29" s="1127"/>
      <c r="K29" s="1127"/>
      <c r="L29" s="1127"/>
      <c r="M29" s="1127"/>
      <c r="N29" s="1127"/>
      <c r="O29" s="1127"/>
      <c r="P29" s="1128"/>
      <c r="Q29" s="1138">
        <v>1764</v>
      </c>
      <c r="R29" s="1139"/>
      <c r="S29" s="1139"/>
      <c r="T29" s="1139"/>
      <c r="U29" s="1139"/>
      <c r="V29" s="1139">
        <v>1722</v>
      </c>
      <c r="W29" s="1139"/>
      <c r="X29" s="1139"/>
      <c r="Y29" s="1139"/>
      <c r="Z29" s="1139"/>
      <c r="AA29" s="1139">
        <v>41</v>
      </c>
      <c r="AB29" s="1139"/>
      <c r="AC29" s="1139"/>
      <c r="AD29" s="1139"/>
      <c r="AE29" s="1140"/>
      <c r="AF29" s="1132">
        <v>41</v>
      </c>
      <c r="AG29" s="1133"/>
      <c r="AH29" s="1133"/>
      <c r="AI29" s="1133"/>
      <c r="AJ29" s="1134"/>
      <c r="AK29" s="1075">
        <v>287</v>
      </c>
      <c r="AL29" s="1066"/>
      <c r="AM29" s="1066"/>
      <c r="AN29" s="1066"/>
      <c r="AO29" s="1066"/>
      <c r="AP29" s="1066" t="s">
        <v>594</v>
      </c>
      <c r="AQ29" s="1066"/>
      <c r="AR29" s="1066"/>
      <c r="AS29" s="1066"/>
      <c r="AT29" s="1066"/>
      <c r="AU29" s="1066" t="s">
        <v>594</v>
      </c>
      <c r="AV29" s="1066"/>
      <c r="AW29" s="1066"/>
      <c r="AX29" s="1066"/>
      <c r="AY29" s="1066"/>
      <c r="AZ29" s="1137" t="s">
        <v>594</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403</v>
      </c>
      <c r="C30" s="1127"/>
      <c r="D30" s="1127"/>
      <c r="E30" s="1127"/>
      <c r="F30" s="1127"/>
      <c r="G30" s="1127"/>
      <c r="H30" s="1127"/>
      <c r="I30" s="1127"/>
      <c r="J30" s="1127"/>
      <c r="K30" s="1127"/>
      <c r="L30" s="1127"/>
      <c r="M30" s="1127"/>
      <c r="N30" s="1127"/>
      <c r="O30" s="1127"/>
      <c r="P30" s="1128"/>
      <c r="Q30" s="1138">
        <v>232</v>
      </c>
      <c r="R30" s="1139"/>
      <c r="S30" s="1139"/>
      <c r="T30" s="1139"/>
      <c r="U30" s="1139"/>
      <c r="V30" s="1139">
        <v>228</v>
      </c>
      <c r="W30" s="1139"/>
      <c r="X30" s="1139"/>
      <c r="Y30" s="1139"/>
      <c r="Z30" s="1139"/>
      <c r="AA30" s="1139">
        <v>3</v>
      </c>
      <c r="AB30" s="1139"/>
      <c r="AC30" s="1139"/>
      <c r="AD30" s="1139"/>
      <c r="AE30" s="1140"/>
      <c r="AF30" s="1132">
        <v>3</v>
      </c>
      <c r="AG30" s="1133"/>
      <c r="AH30" s="1133"/>
      <c r="AI30" s="1133"/>
      <c r="AJ30" s="1134"/>
      <c r="AK30" s="1075">
        <v>80</v>
      </c>
      <c r="AL30" s="1066"/>
      <c r="AM30" s="1066"/>
      <c r="AN30" s="1066"/>
      <c r="AO30" s="1066"/>
      <c r="AP30" s="1066" t="s">
        <v>594</v>
      </c>
      <c r="AQ30" s="1066"/>
      <c r="AR30" s="1066"/>
      <c r="AS30" s="1066"/>
      <c r="AT30" s="1066"/>
      <c r="AU30" s="1066" t="s">
        <v>594</v>
      </c>
      <c r="AV30" s="1066"/>
      <c r="AW30" s="1066"/>
      <c r="AX30" s="1066"/>
      <c r="AY30" s="1066"/>
      <c r="AZ30" s="1137" t="s">
        <v>594</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404</v>
      </c>
      <c r="C31" s="1127"/>
      <c r="D31" s="1127"/>
      <c r="E31" s="1127"/>
      <c r="F31" s="1127"/>
      <c r="G31" s="1127"/>
      <c r="H31" s="1127"/>
      <c r="I31" s="1127"/>
      <c r="J31" s="1127"/>
      <c r="K31" s="1127"/>
      <c r="L31" s="1127"/>
      <c r="M31" s="1127"/>
      <c r="N31" s="1127"/>
      <c r="O31" s="1127"/>
      <c r="P31" s="1128"/>
      <c r="Q31" s="1138">
        <v>93</v>
      </c>
      <c r="R31" s="1139"/>
      <c r="S31" s="1139"/>
      <c r="T31" s="1139"/>
      <c r="U31" s="1139"/>
      <c r="V31" s="1139">
        <v>93</v>
      </c>
      <c r="W31" s="1139"/>
      <c r="X31" s="1139"/>
      <c r="Y31" s="1139"/>
      <c r="Z31" s="1139"/>
      <c r="AA31" s="1139" t="s">
        <v>594</v>
      </c>
      <c r="AB31" s="1139"/>
      <c r="AC31" s="1139"/>
      <c r="AD31" s="1139"/>
      <c r="AE31" s="1140"/>
      <c r="AF31" s="1132" t="s">
        <v>405</v>
      </c>
      <c r="AG31" s="1133"/>
      <c r="AH31" s="1133"/>
      <c r="AI31" s="1133"/>
      <c r="AJ31" s="1134"/>
      <c r="AK31" s="1075">
        <v>28</v>
      </c>
      <c r="AL31" s="1066"/>
      <c r="AM31" s="1066"/>
      <c r="AN31" s="1066"/>
      <c r="AO31" s="1066"/>
      <c r="AP31" s="1066" t="s">
        <v>594</v>
      </c>
      <c r="AQ31" s="1066"/>
      <c r="AR31" s="1066"/>
      <c r="AS31" s="1066"/>
      <c r="AT31" s="1066"/>
      <c r="AU31" s="1066" t="s">
        <v>594</v>
      </c>
      <c r="AV31" s="1066"/>
      <c r="AW31" s="1066"/>
      <c r="AX31" s="1066"/>
      <c r="AY31" s="1066"/>
      <c r="AZ31" s="1137" t="s">
        <v>594</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406</v>
      </c>
      <c r="C32" s="1127"/>
      <c r="D32" s="1127"/>
      <c r="E32" s="1127"/>
      <c r="F32" s="1127"/>
      <c r="G32" s="1127"/>
      <c r="H32" s="1127"/>
      <c r="I32" s="1127"/>
      <c r="J32" s="1127"/>
      <c r="K32" s="1127"/>
      <c r="L32" s="1127"/>
      <c r="M32" s="1127"/>
      <c r="N32" s="1127"/>
      <c r="O32" s="1127"/>
      <c r="P32" s="1128"/>
      <c r="Q32" s="1138">
        <v>6471</v>
      </c>
      <c r="R32" s="1139"/>
      <c r="S32" s="1139"/>
      <c r="T32" s="1139"/>
      <c r="U32" s="1139"/>
      <c r="V32" s="1139">
        <v>6328</v>
      </c>
      <c r="W32" s="1139"/>
      <c r="X32" s="1139"/>
      <c r="Y32" s="1139"/>
      <c r="Z32" s="1139"/>
      <c r="AA32" s="1139">
        <v>142</v>
      </c>
      <c r="AB32" s="1139"/>
      <c r="AC32" s="1139"/>
      <c r="AD32" s="1139"/>
      <c r="AE32" s="1140"/>
      <c r="AF32" s="1132">
        <v>882</v>
      </c>
      <c r="AG32" s="1133"/>
      <c r="AH32" s="1133"/>
      <c r="AI32" s="1133"/>
      <c r="AJ32" s="1134"/>
      <c r="AK32" s="1075">
        <v>1449</v>
      </c>
      <c r="AL32" s="1066"/>
      <c r="AM32" s="1066"/>
      <c r="AN32" s="1066"/>
      <c r="AO32" s="1066"/>
      <c r="AP32" s="1066">
        <v>6807</v>
      </c>
      <c r="AQ32" s="1066"/>
      <c r="AR32" s="1066"/>
      <c r="AS32" s="1066"/>
      <c r="AT32" s="1066"/>
      <c r="AU32" s="1066">
        <v>5412</v>
      </c>
      <c r="AV32" s="1066"/>
      <c r="AW32" s="1066"/>
      <c r="AX32" s="1066"/>
      <c r="AY32" s="1066"/>
      <c r="AZ32" s="1137" t="s">
        <v>594</v>
      </c>
      <c r="BA32" s="1137"/>
      <c r="BB32" s="1137"/>
      <c r="BC32" s="1137"/>
      <c r="BD32" s="1137"/>
      <c r="BE32" s="1121" t="s">
        <v>407</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408</v>
      </c>
      <c r="C33" s="1127"/>
      <c r="D33" s="1127"/>
      <c r="E33" s="1127"/>
      <c r="F33" s="1127"/>
      <c r="G33" s="1127"/>
      <c r="H33" s="1127"/>
      <c r="I33" s="1127"/>
      <c r="J33" s="1127"/>
      <c r="K33" s="1127"/>
      <c r="L33" s="1127"/>
      <c r="M33" s="1127"/>
      <c r="N33" s="1127"/>
      <c r="O33" s="1127"/>
      <c r="P33" s="1128"/>
      <c r="Q33" s="1138">
        <v>334</v>
      </c>
      <c r="R33" s="1139"/>
      <c r="S33" s="1139"/>
      <c r="T33" s="1139"/>
      <c r="U33" s="1139"/>
      <c r="V33" s="1139">
        <v>325</v>
      </c>
      <c r="W33" s="1139"/>
      <c r="X33" s="1139"/>
      <c r="Y33" s="1139"/>
      <c r="Z33" s="1139"/>
      <c r="AA33" s="1139">
        <v>10</v>
      </c>
      <c r="AB33" s="1139"/>
      <c r="AC33" s="1139"/>
      <c r="AD33" s="1139"/>
      <c r="AE33" s="1140"/>
      <c r="AF33" s="1132">
        <v>531</v>
      </c>
      <c r="AG33" s="1133"/>
      <c r="AH33" s="1133"/>
      <c r="AI33" s="1133"/>
      <c r="AJ33" s="1134"/>
      <c r="AK33" s="1075">
        <v>67</v>
      </c>
      <c r="AL33" s="1066"/>
      <c r="AM33" s="1066"/>
      <c r="AN33" s="1066"/>
      <c r="AO33" s="1066"/>
      <c r="AP33" s="1066">
        <v>743</v>
      </c>
      <c r="AQ33" s="1066"/>
      <c r="AR33" s="1066"/>
      <c r="AS33" s="1066"/>
      <c r="AT33" s="1066"/>
      <c r="AU33" s="1066">
        <v>323</v>
      </c>
      <c r="AV33" s="1066"/>
      <c r="AW33" s="1066"/>
      <c r="AX33" s="1066"/>
      <c r="AY33" s="1066"/>
      <c r="AZ33" s="1137" t="s">
        <v>594</v>
      </c>
      <c r="BA33" s="1137"/>
      <c r="BB33" s="1137"/>
      <c r="BC33" s="1137"/>
      <c r="BD33" s="1137"/>
      <c r="BE33" s="1121" t="s">
        <v>407</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409</v>
      </c>
      <c r="C34" s="1127"/>
      <c r="D34" s="1127"/>
      <c r="E34" s="1127"/>
      <c r="F34" s="1127"/>
      <c r="G34" s="1127"/>
      <c r="H34" s="1127"/>
      <c r="I34" s="1127"/>
      <c r="J34" s="1127"/>
      <c r="K34" s="1127"/>
      <c r="L34" s="1127"/>
      <c r="M34" s="1127"/>
      <c r="N34" s="1127"/>
      <c r="O34" s="1127"/>
      <c r="P34" s="1128"/>
      <c r="Q34" s="1138">
        <v>80</v>
      </c>
      <c r="R34" s="1139"/>
      <c r="S34" s="1139"/>
      <c r="T34" s="1139"/>
      <c r="U34" s="1139"/>
      <c r="V34" s="1139">
        <v>80</v>
      </c>
      <c r="W34" s="1139"/>
      <c r="X34" s="1139"/>
      <c r="Y34" s="1139"/>
      <c r="Z34" s="1139"/>
      <c r="AA34" s="1139" t="s">
        <v>594</v>
      </c>
      <c r="AB34" s="1139"/>
      <c r="AC34" s="1139"/>
      <c r="AD34" s="1139"/>
      <c r="AE34" s="1140"/>
      <c r="AF34" s="1132" t="s">
        <v>134</v>
      </c>
      <c r="AG34" s="1133"/>
      <c r="AH34" s="1133"/>
      <c r="AI34" s="1133"/>
      <c r="AJ34" s="1134"/>
      <c r="AK34" s="1075">
        <v>17</v>
      </c>
      <c r="AL34" s="1066"/>
      <c r="AM34" s="1066"/>
      <c r="AN34" s="1066"/>
      <c r="AO34" s="1066"/>
      <c r="AP34" s="1066">
        <v>438</v>
      </c>
      <c r="AQ34" s="1066"/>
      <c r="AR34" s="1066"/>
      <c r="AS34" s="1066"/>
      <c r="AT34" s="1066"/>
      <c r="AU34" s="1066">
        <v>233</v>
      </c>
      <c r="AV34" s="1066"/>
      <c r="AW34" s="1066"/>
      <c r="AX34" s="1066"/>
      <c r="AY34" s="1066"/>
      <c r="AZ34" s="1137" t="s">
        <v>594</v>
      </c>
      <c r="BA34" s="1137"/>
      <c r="BB34" s="1137"/>
      <c r="BC34" s="1137"/>
      <c r="BD34" s="1137"/>
      <c r="BE34" s="1121" t="s">
        <v>410</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411</v>
      </c>
      <c r="C35" s="1127"/>
      <c r="D35" s="1127"/>
      <c r="E35" s="1127"/>
      <c r="F35" s="1127"/>
      <c r="G35" s="1127"/>
      <c r="H35" s="1127"/>
      <c r="I35" s="1127"/>
      <c r="J35" s="1127"/>
      <c r="K35" s="1127"/>
      <c r="L35" s="1127"/>
      <c r="M35" s="1127"/>
      <c r="N35" s="1127"/>
      <c r="O35" s="1127"/>
      <c r="P35" s="1128"/>
      <c r="Q35" s="1138">
        <v>598</v>
      </c>
      <c r="R35" s="1139"/>
      <c r="S35" s="1139"/>
      <c r="T35" s="1139"/>
      <c r="U35" s="1139"/>
      <c r="V35" s="1139">
        <v>598</v>
      </c>
      <c r="W35" s="1139"/>
      <c r="X35" s="1139"/>
      <c r="Y35" s="1139"/>
      <c r="Z35" s="1139"/>
      <c r="AA35" s="1139" t="s">
        <v>594</v>
      </c>
      <c r="AB35" s="1139"/>
      <c r="AC35" s="1139"/>
      <c r="AD35" s="1139"/>
      <c r="AE35" s="1140"/>
      <c r="AF35" s="1132" t="s">
        <v>412</v>
      </c>
      <c r="AG35" s="1133"/>
      <c r="AH35" s="1133"/>
      <c r="AI35" s="1133"/>
      <c r="AJ35" s="1134"/>
      <c r="AK35" s="1075">
        <v>309</v>
      </c>
      <c r="AL35" s="1066"/>
      <c r="AM35" s="1066"/>
      <c r="AN35" s="1066"/>
      <c r="AO35" s="1066"/>
      <c r="AP35" s="1066">
        <v>3164</v>
      </c>
      <c r="AQ35" s="1066"/>
      <c r="AR35" s="1066"/>
      <c r="AS35" s="1066"/>
      <c r="AT35" s="1066"/>
      <c r="AU35" s="1066">
        <v>2566</v>
      </c>
      <c r="AV35" s="1066"/>
      <c r="AW35" s="1066"/>
      <c r="AX35" s="1066"/>
      <c r="AY35" s="1066"/>
      <c r="AZ35" s="1137" t="s">
        <v>594</v>
      </c>
      <c r="BA35" s="1137"/>
      <c r="BB35" s="1137"/>
      <c r="BC35" s="1137"/>
      <c r="BD35" s="1137"/>
      <c r="BE35" s="1121" t="s">
        <v>413</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t="s">
        <v>414</v>
      </c>
      <c r="C36" s="1127"/>
      <c r="D36" s="1127"/>
      <c r="E36" s="1127"/>
      <c r="F36" s="1127"/>
      <c r="G36" s="1127"/>
      <c r="H36" s="1127"/>
      <c r="I36" s="1127"/>
      <c r="J36" s="1127"/>
      <c r="K36" s="1127"/>
      <c r="L36" s="1127"/>
      <c r="M36" s="1127"/>
      <c r="N36" s="1127"/>
      <c r="O36" s="1127"/>
      <c r="P36" s="1128"/>
      <c r="Q36" s="1138">
        <v>45</v>
      </c>
      <c r="R36" s="1139"/>
      <c r="S36" s="1139"/>
      <c r="T36" s="1139"/>
      <c r="U36" s="1139"/>
      <c r="V36" s="1139">
        <v>45</v>
      </c>
      <c r="W36" s="1139"/>
      <c r="X36" s="1139"/>
      <c r="Y36" s="1139"/>
      <c r="Z36" s="1139"/>
      <c r="AA36" s="1139" t="s">
        <v>594</v>
      </c>
      <c r="AB36" s="1139"/>
      <c r="AC36" s="1139"/>
      <c r="AD36" s="1139"/>
      <c r="AE36" s="1140"/>
      <c r="AF36" s="1132" t="s">
        <v>134</v>
      </c>
      <c r="AG36" s="1133"/>
      <c r="AH36" s="1133"/>
      <c r="AI36" s="1133"/>
      <c r="AJ36" s="1134"/>
      <c r="AK36" s="1075">
        <v>17</v>
      </c>
      <c r="AL36" s="1066"/>
      <c r="AM36" s="1066"/>
      <c r="AN36" s="1066"/>
      <c r="AO36" s="1066"/>
      <c r="AP36" s="1066">
        <v>116</v>
      </c>
      <c r="AQ36" s="1066"/>
      <c r="AR36" s="1066"/>
      <c r="AS36" s="1066"/>
      <c r="AT36" s="1066"/>
      <c r="AU36" s="1066">
        <v>106</v>
      </c>
      <c r="AV36" s="1066"/>
      <c r="AW36" s="1066"/>
      <c r="AX36" s="1066"/>
      <c r="AY36" s="1066"/>
      <c r="AZ36" s="1137" t="s">
        <v>594</v>
      </c>
      <c r="BA36" s="1137"/>
      <c r="BB36" s="1137"/>
      <c r="BC36" s="1137"/>
      <c r="BD36" s="1137"/>
      <c r="BE36" s="1121" t="s">
        <v>415</v>
      </c>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416</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1493</v>
      </c>
      <c r="AG63" s="1054"/>
      <c r="AH63" s="1054"/>
      <c r="AI63" s="1054"/>
      <c r="AJ63" s="1119"/>
      <c r="AK63" s="1120"/>
      <c r="AL63" s="1058"/>
      <c r="AM63" s="1058"/>
      <c r="AN63" s="1058"/>
      <c r="AO63" s="1058"/>
      <c r="AP63" s="1054">
        <v>11268</v>
      </c>
      <c r="AQ63" s="1054"/>
      <c r="AR63" s="1054"/>
      <c r="AS63" s="1054"/>
      <c r="AT63" s="1054"/>
      <c r="AU63" s="1054">
        <v>8640</v>
      </c>
      <c r="AV63" s="1054"/>
      <c r="AW63" s="1054"/>
      <c r="AX63" s="1054"/>
      <c r="AY63" s="1054"/>
      <c r="AZ63" s="1114"/>
      <c r="BA63" s="1114"/>
      <c r="BB63" s="1114"/>
      <c r="BC63" s="1114"/>
      <c r="BD63" s="1114"/>
      <c r="BE63" s="1055"/>
      <c r="BF63" s="1055"/>
      <c r="BG63" s="1055"/>
      <c r="BH63" s="1055"/>
      <c r="BI63" s="1056"/>
      <c r="BJ63" s="1115" t="s">
        <v>134</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597</v>
      </c>
      <c r="C68" s="1081"/>
      <c r="D68" s="1081"/>
      <c r="E68" s="1081"/>
      <c r="F68" s="1081"/>
      <c r="G68" s="1081"/>
      <c r="H68" s="1081"/>
      <c r="I68" s="1081"/>
      <c r="J68" s="1081"/>
      <c r="K68" s="1081"/>
      <c r="L68" s="1081"/>
      <c r="M68" s="1081"/>
      <c r="N68" s="1081"/>
      <c r="O68" s="1081"/>
      <c r="P68" s="1082"/>
      <c r="Q68" s="1083">
        <v>44</v>
      </c>
      <c r="R68" s="1077"/>
      <c r="S68" s="1077"/>
      <c r="T68" s="1077"/>
      <c r="U68" s="1077"/>
      <c r="V68" s="1077">
        <v>39</v>
      </c>
      <c r="W68" s="1077"/>
      <c r="X68" s="1077"/>
      <c r="Y68" s="1077"/>
      <c r="Z68" s="1077"/>
      <c r="AA68" s="1077">
        <v>5</v>
      </c>
      <c r="AB68" s="1077"/>
      <c r="AC68" s="1077"/>
      <c r="AD68" s="1077"/>
      <c r="AE68" s="1077"/>
      <c r="AF68" s="1077">
        <v>5</v>
      </c>
      <c r="AG68" s="1077"/>
      <c r="AH68" s="1077"/>
      <c r="AI68" s="1077"/>
      <c r="AJ68" s="1077"/>
      <c r="AK68" s="1077" t="s">
        <v>598</v>
      </c>
      <c r="AL68" s="1077"/>
      <c r="AM68" s="1077"/>
      <c r="AN68" s="1077"/>
      <c r="AO68" s="1077"/>
      <c r="AP68" s="1077" t="s">
        <v>598</v>
      </c>
      <c r="AQ68" s="1077"/>
      <c r="AR68" s="1077"/>
      <c r="AS68" s="1077"/>
      <c r="AT68" s="1077"/>
      <c r="AU68" s="1077" t="s">
        <v>598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599</v>
      </c>
      <c r="C69" s="1070"/>
      <c r="D69" s="1070"/>
      <c r="E69" s="1070"/>
      <c r="F69" s="1070"/>
      <c r="G69" s="1070"/>
      <c r="H69" s="1070"/>
      <c r="I69" s="1070"/>
      <c r="J69" s="1070"/>
      <c r="K69" s="1070"/>
      <c r="L69" s="1070"/>
      <c r="M69" s="1070"/>
      <c r="N69" s="1070"/>
      <c r="O69" s="1070"/>
      <c r="P69" s="1071"/>
      <c r="Q69" s="1072">
        <v>4186</v>
      </c>
      <c r="R69" s="1066"/>
      <c r="S69" s="1066"/>
      <c r="T69" s="1066"/>
      <c r="U69" s="1066"/>
      <c r="V69" s="1066">
        <v>4139</v>
      </c>
      <c r="W69" s="1066"/>
      <c r="X69" s="1066"/>
      <c r="Y69" s="1066"/>
      <c r="Z69" s="1066"/>
      <c r="AA69" s="1066">
        <v>48</v>
      </c>
      <c r="AB69" s="1066"/>
      <c r="AC69" s="1066"/>
      <c r="AD69" s="1066"/>
      <c r="AE69" s="1066"/>
      <c r="AF69" s="1066">
        <v>48</v>
      </c>
      <c r="AG69" s="1066"/>
      <c r="AH69" s="1066"/>
      <c r="AI69" s="1066"/>
      <c r="AJ69" s="1066"/>
      <c r="AK69" s="1066" t="s">
        <v>598</v>
      </c>
      <c r="AL69" s="1066"/>
      <c r="AM69" s="1066"/>
      <c r="AN69" s="1066"/>
      <c r="AO69" s="1066"/>
      <c r="AP69" s="1066">
        <v>3085</v>
      </c>
      <c r="AQ69" s="1066"/>
      <c r="AR69" s="1066"/>
      <c r="AS69" s="1066"/>
      <c r="AT69" s="1066"/>
      <c r="AU69" s="1066">
        <v>367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600</v>
      </c>
      <c r="C70" s="1070"/>
      <c r="D70" s="1070"/>
      <c r="E70" s="1070"/>
      <c r="F70" s="1070"/>
      <c r="G70" s="1070"/>
      <c r="H70" s="1070"/>
      <c r="I70" s="1070"/>
      <c r="J70" s="1070"/>
      <c r="K70" s="1070"/>
      <c r="L70" s="1070"/>
      <c r="M70" s="1070"/>
      <c r="N70" s="1070"/>
      <c r="O70" s="1070"/>
      <c r="P70" s="1071"/>
      <c r="Q70" s="1072">
        <v>658</v>
      </c>
      <c r="R70" s="1066"/>
      <c r="S70" s="1066"/>
      <c r="T70" s="1066"/>
      <c r="U70" s="1066"/>
      <c r="V70" s="1066">
        <v>635</v>
      </c>
      <c r="W70" s="1066"/>
      <c r="X70" s="1066"/>
      <c r="Y70" s="1066"/>
      <c r="Z70" s="1066"/>
      <c r="AA70" s="1066">
        <v>23</v>
      </c>
      <c r="AB70" s="1066"/>
      <c r="AC70" s="1066"/>
      <c r="AD70" s="1066"/>
      <c r="AE70" s="1066"/>
      <c r="AF70" s="1066">
        <v>23</v>
      </c>
      <c r="AG70" s="1066"/>
      <c r="AH70" s="1066"/>
      <c r="AI70" s="1066"/>
      <c r="AJ70" s="1066"/>
      <c r="AK70" s="1066" t="s">
        <v>598</v>
      </c>
      <c r="AL70" s="1066"/>
      <c r="AM70" s="1066"/>
      <c r="AN70" s="1066"/>
      <c r="AO70" s="1066"/>
      <c r="AP70" s="1066">
        <v>19</v>
      </c>
      <c r="AQ70" s="1066"/>
      <c r="AR70" s="1066"/>
      <c r="AS70" s="1066"/>
      <c r="AT70" s="1066"/>
      <c r="AU70" s="1066">
        <v>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76</v>
      </c>
      <c r="AG88" s="1054"/>
      <c r="AH88" s="1054"/>
      <c r="AI88" s="1054"/>
      <c r="AJ88" s="1054"/>
      <c r="AK88" s="1058"/>
      <c r="AL88" s="1058"/>
      <c r="AM88" s="1058"/>
      <c r="AN88" s="1058"/>
      <c r="AO88" s="1058"/>
      <c r="AP88" s="1054">
        <v>3104</v>
      </c>
      <c r="AQ88" s="1054"/>
      <c r="AR88" s="1054"/>
      <c r="AS88" s="1054"/>
      <c r="AT88" s="1054"/>
      <c r="AU88" s="1054">
        <v>368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35</v>
      </c>
      <c r="CS102" s="1046"/>
      <c r="CT102" s="1046"/>
      <c r="CU102" s="1046"/>
      <c r="CV102" s="1047"/>
      <c r="CW102" s="1045" t="s">
        <v>594</v>
      </c>
      <c r="CX102" s="1046"/>
      <c r="CY102" s="1046"/>
      <c r="CZ102" s="1046"/>
      <c r="DA102" s="1047"/>
      <c r="DB102" s="1045" t="s">
        <v>594</v>
      </c>
      <c r="DC102" s="1046"/>
      <c r="DD102" s="1046"/>
      <c r="DE102" s="1046"/>
      <c r="DF102" s="1047"/>
      <c r="DG102" s="1045" t="s">
        <v>594</v>
      </c>
      <c r="DH102" s="1046"/>
      <c r="DI102" s="1046"/>
      <c r="DJ102" s="1046"/>
      <c r="DK102" s="1047"/>
      <c r="DL102" s="1045" t="s">
        <v>594</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305</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305</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305</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1385568</v>
      </c>
      <c r="AB110" s="982"/>
      <c r="AC110" s="982"/>
      <c r="AD110" s="982"/>
      <c r="AE110" s="983"/>
      <c r="AF110" s="984">
        <v>1427141</v>
      </c>
      <c r="AG110" s="982"/>
      <c r="AH110" s="982"/>
      <c r="AI110" s="982"/>
      <c r="AJ110" s="983"/>
      <c r="AK110" s="984">
        <v>1458975</v>
      </c>
      <c r="AL110" s="982"/>
      <c r="AM110" s="982"/>
      <c r="AN110" s="982"/>
      <c r="AO110" s="983"/>
      <c r="AP110" s="985">
        <v>22.4</v>
      </c>
      <c r="AQ110" s="986"/>
      <c r="AR110" s="986"/>
      <c r="AS110" s="986"/>
      <c r="AT110" s="987"/>
      <c r="AU110" s="1021" t="s">
        <v>72</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12480620</v>
      </c>
      <c r="BR110" s="929"/>
      <c r="BS110" s="929"/>
      <c r="BT110" s="929"/>
      <c r="BU110" s="929"/>
      <c r="BV110" s="929">
        <v>12977009</v>
      </c>
      <c r="BW110" s="929"/>
      <c r="BX110" s="929"/>
      <c r="BY110" s="929"/>
      <c r="BZ110" s="929"/>
      <c r="CA110" s="929">
        <v>14157067</v>
      </c>
      <c r="CB110" s="929"/>
      <c r="CC110" s="929"/>
      <c r="CD110" s="929"/>
      <c r="CE110" s="929"/>
      <c r="CF110" s="953">
        <v>217.7</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444</v>
      </c>
      <c r="DM110" s="929"/>
      <c r="DN110" s="929"/>
      <c r="DO110" s="929"/>
      <c r="DP110" s="929"/>
      <c r="DQ110" s="929" t="s">
        <v>134</v>
      </c>
      <c r="DR110" s="929"/>
      <c r="DS110" s="929"/>
      <c r="DT110" s="929"/>
      <c r="DU110" s="929"/>
      <c r="DV110" s="930" t="s">
        <v>134</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134</v>
      </c>
      <c r="AB111" s="1010"/>
      <c r="AC111" s="1010"/>
      <c r="AD111" s="1010"/>
      <c r="AE111" s="1011"/>
      <c r="AF111" s="1012" t="s">
        <v>134</v>
      </c>
      <c r="AG111" s="1010"/>
      <c r="AH111" s="1010"/>
      <c r="AI111" s="1010"/>
      <c r="AJ111" s="1011"/>
      <c r="AK111" s="1012" t="s">
        <v>444</v>
      </c>
      <c r="AL111" s="1010"/>
      <c r="AM111" s="1010"/>
      <c r="AN111" s="1010"/>
      <c r="AO111" s="1011"/>
      <c r="AP111" s="1013" t="s">
        <v>444</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39265</v>
      </c>
      <c r="BR111" s="901"/>
      <c r="BS111" s="901"/>
      <c r="BT111" s="901"/>
      <c r="BU111" s="901"/>
      <c r="BV111" s="901">
        <v>7148</v>
      </c>
      <c r="BW111" s="901"/>
      <c r="BX111" s="901"/>
      <c r="BY111" s="901"/>
      <c r="BZ111" s="901"/>
      <c r="CA111" s="901">
        <v>3584</v>
      </c>
      <c r="CB111" s="901"/>
      <c r="CC111" s="901"/>
      <c r="CD111" s="901"/>
      <c r="CE111" s="901"/>
      <c r="CF111" s="962">
        <v>0.1</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134</v>
      </c>
      <c r="DH111" s="901"/>
      <c r="DI111" s="901"/>
      <c r="DJ111" s="901"/>
      <c r="DK111" s="901"/>
      <c r="DL111" s="901" t="s">
        <v>444</v>
      </c>
      <c r="DM111" s="901"/>
      <c r="DN111" s="901"/>
      <c r="DO111" s="901"/>
      <c r="DP111" s="901"/>
      <c r="DQ111" s="901" t="s">
        <v>134</v>
      </c>
      <c r="DR111" s="901"/>
      <c r="DS111" s="901"/>
      <c r="DT111" s="901"/>
      <c r="DU111" s="901"/>
      <c r="DV111" s="878" t="s">
        <v>134</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444</v>
      </c>
      <c r="AB112" s="864"/>
      <c r="AC112" s="864"/>
      <c r="AD112" s="864"/>
      <c r="AE112" s="865"/>
      <c r="AF112" s="866" t="s">
        <v>412</v>
      </c>
      <c r="AG112" s="864"/>
      <c r="AH112" s="864"/>
      <c r="AI112" s="864"/>
      <c r="AJ112" s="865"/>
      <c r="AK112" s="866" t="s">
        <v>444</v>
      </c>
      <c r="AL112" s="864"/>
      <c r="AM112" s="864"/>
      <c r="AN112" s="864"/>
      <c r="AO112" s="865"/>
      <c r="AP112" s="911" t="s">
        <v>412</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8042319</v>
      </c>
      <c r="BR112" s="901"/>
      <c r="BS112" s="901"/>
      <c r="BT112" s="901"/>
      <c r="BU112" s="901"/>
      <c r="BV112" s="901">
        <v>8293414</v>
      </c>
      <c r="BW112" s="901"/>
      <c r="BX112" s="901"/>
      <c r="BY112" s="901"/>
      <c r="BZ112" s="901"/>
      <c r="CA112" s="901">
        <v>8639478</v>
      </c>
      <c r="CB112" s="901"/>
      <c r="CC112" s="901"/>
      <c r="CD112" s="901"/>
      <c r="CE112" s="901"/>
      <c r="CF112" s="962">
        <v>132.80000000000001</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134</v>
      </c>
      <c r="DH112" s="901"/>
      <c r="DI112" s="901"/>
      <c r="DJ112" s="901"/>
      <c r="DK112" s="901"/>
      <c r="DL112" s="901" t="s">
        <v>444</v>
      </c>
      <c r="DM112" s="901"/>
      <c r="DN112" s="901"/>
      <c r="DO112" s="901"/>
      <c r="DP112" s="901"/>
      <c r="DQ112" s="901" t="s">
        <v>412</v>
      </c>
      <c r="DR112" s="901"/>
      <c r="DS112" s="901"/>
      <c r="DT112" s="901"/>
      <c r="DU112" s="901"/>
      <c r="DV112" s="878" t="s">
        <v>134</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635635</v>
      </c>
      <c r="AB113" s="1010"/>
      <c r="AC113" s="1010"/>
      <c r="AD113" s="1010"/>
      <c r="AE113" s="1011"/>
      <c r="AF113" s="1012">
        <v>838706</v>
      </c>
      <c r="AG113" s="1010"/>
      <c r="AH113" s="1010"/>
      <c r="AI113" s="1010"/>
      <c r="AJ113" s="1011"/>
      <c r="AK113" s="1012">
        <v>816617</v>
      </c>
      <c r="AL113" s="1010"/>
      <c r="AM113" s="1010"/>
      <c r="AN113" s="1010"/>
      <c r="AO113" s="1011"/>
      <c r="AP113" s="1013">
        <v>12.6</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30465</v>
      </c>
      <c r="BR113" s="901"/>
      <c r="BS113" s="901"/>
      <c r="BT113" s="901"/>
      <c r="BU113" s="901"/>
      <c r="BV113" s="901">
        <v>157256</v>
      </c>
      <c r="BW113" s="901"/>
      <c r="BX113" s="901"/>
      <c r="BY113" s="901"/>
      <c r="BZ113" s="901"/>
      <c r="CA113" s="901">
        <v>368781</v>
      </c>
      <c r="CB113" s="901"/>
      <c r="CC113" s="901"/>
      <c r="CD113" s="901"/>
      <c r="CE113" s="901"/>
      <c r="CF113" s="962">
        <v>5.7</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134</v>
      </c>
      <c r="DM113" s="864"/>
      <c r="DN113" s="864"/>
      <c r="DO113" s="864"/>
      <c r="DP113" s="865"/>
      <c r="DQ113" s="866" t="s">
        <v>412</v>
      </c>
      <c r="DR113" s="864"/>
      <c r="DS113" s="864"/>
      <c r="DT113" s="864"/>
      <c r="DU113" s="865"/>
      <c r="DV113" s="911" t="s">
        <v>412</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829</v>
      </c>
      <c r="AB114" s="864"/>
      <c r="AC114" s="864"/>
      <c r="AD114" s="864"/>
      <c r="AE114" s="865"/>
      <c r="AF114" s="866">
        <v>1070</v>
      </c>
      <c r="AG114" s="864"/>
      <c r="AH114" s="864"/>
      <c r="AI114" s="864"/>
      <c r="AJ114" s="865"/>
      <c r="AK114" s="866">
        <v>13046</v>
      </c>
      <c r="AL114" s="864"/>
      <c r="AM114" s="864"/>
      <c r="AN114" s="864"/>
      <c r="AO114" s="865"/>
      <c r="AP114" s="911">
        <v>0.2</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898330</v>
      </c>
      <c r="BR114" s="901"/>
      <c r="BS114" s="901"/>
      <c r="BT114" s="901"/>
      <c r="BU114" s="901"/>
      <c r="BV114" s="901">
        <v>817550</v>
      </c>
      <c r="BW114" s="901"/>
      <c r="BX114" s="901"/>
      <c r="BY114" s="901"/>
      <c r="BZ114" s="901"/>
      <c r="CA114" s="901">
        <v>770719</v>
      </c>
      <c r="CB114" s="901"/>
      <c r="CC114" s="901"/>
      <c r="CD114" s="901"/>
      <c r="CE114" s="901"/>
      <c r="CF114" s="962">
        <v>11.9</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405</v>
      </c>
      <c r="DH114" s="864"/>
      <c r="DI114" s="864"/>
      <c r="DJ114" s="864"/>
      <c r="DK114" s="865"/>
      <c r="DL114" s="866" t="s">
        <v>134</v>
      </c>
      <c r="DM114" s="864"/>
      <c r="DN114" s="864"/>
      <c r="DO114" s="864"/>
      <c r="DP114" s="865"/>
      <c r="DQ114" s="866" t="s">
        <v>134</v>
      </c>
      <c r="DR114" s="864"/>
      <c r="DS114" s="864"/>
      <c r="DT114" s="864"/>
      <c r="DU114" s="865"/>
      <c r="DV114" s="911" t="s">
        <v>134</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10810</v>
      </c>
      <c r="AB115" s="1010"/>
      <c r="AC115" s="1010"/>
      <c r="AD115" s="1010"/>
      <c r="AE115" s="1011"/>
      <c r="AF115" s="1012">
        <v>7649</v>
      </c>
      <c r="AG115" s="1010"/>
      <c r="AH115" s="1010"/>
      <c r="AI115" s="1010"/>
      <c r="AJ115" s="1011"/>
      <c r="AK115" s="1012">
        <v>6387</v>
      </c>
      <c r="AL115" s="1010"/>
      <c r="AM115" s="1010"/>
      <c r="AN115" s="1010"/>
      <c r="AO115" s="1011"/>
      <c r="AP115" s="1013">
        <v>0.1</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134</v>
      </c>
      <c r="BW115" s="901"/>
      <c r="BX115" s="901"/>
      <c r="BY115" s="901"/>
      <c r="BZ115" s="901"/>
      <c r="CA115" s="901" t="s">
        <v>444</v>
      </c>
      <c r="CB115" s="901"/>
      <c r="CC115" s="901"/>
      <c r="CD115" s="901"/>
      <c r="CE115" s="901"/>
      <c r="CF115" s="962" t="s">
        <v>412</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412</v>
      </c>
      <c r="DH115" s="864"/>
      <c r="DI115" s="864"/>
      <c r="DJ115" s="864"/>
      <c r="DK115" s="865"/>
      <c r="DL115" s="866" t="s">
        <v>412</v>
      </c>
      <c r="DM115" s="864"/>
      <c r="DN115" s="864"/>
      <c r="DO115" s="864"/>
      <c r="DP115" s="865"/>
      <c r="DQ115" s="866" t="s">
        <v>412</v>
      </c>
      <c r="DR115" s="864"/>
      <c r="DS115" s="864"/>
      <c r="DT115" s="864"/>
      <c r="DU115" s="865"/>
      <c r="DV115" s="911" t="s">
        <v>444</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405</v>
      </c>
      <c r="AB116" s="864"/>
      <c r="AC116" s="864"/>
      <c r="AD116" s="864"/>
      <c r="AE116" s="865"/>
      <c r="AF116" s="866" t="s">
        <v>134</v>
      </c>
      <c r="AG116" s="864"/>
      <c r="AH116" s="864"/>
      <c r="AI116" s="864"/>
      <c r="AJ116" s="865"/>
      <c r="AK116" s="866" t="s">
        <v>444</v>
      </c>
      <c r="AL116" s="864"/>
      <c r="AM116" s="864"/>
      <c r="AN116" s="864"/>
      <c r="AO116" s="865"/>
      <c r="AP116" s="911" t="s">
        <v>412</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405</v>
      </c>
      <c r="BR116" s="901"/>
      <c r="BS116" s="901"/>
      <c r="BT116" s="901"/>
      <c r="BU116" s="901"/>
      <c r="BV116" s="901" t="s">
        <v>134</v>
      </c>
      <c r="BW116" s="901"/>
      <c r="BX116" s="901"/>
      <c r="BY116" s="901"/>
      <c r="BZ116" s="901"/>
      <c r="CA116" s="901" t="s">
        <v>405</v>
      </c>
      <c r="CB116" s="901"/>
      <c r="CC116" s="901"/>
      <c r="CD116" s="901"/>
      <c r="CE116" s="901"/>
      <c r="CF116" s="962" t="s">
        <v>405</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28525</v>
      </c>
      <c r="DH116" s="864"/>
      <c r="DI116" s="864"/>
      <c r="DJ116" s="864"/>
      <c r="DK116" s="865"/>
      <c r="DL116" s="866" t="s">
        <v>134</v>
      </c>
      <c r="DM116" s="864"/>
      <c r="DN116" s="864"/>
      <c r="DO116" s="864"/>
      <c r="DP116" s="865"/>
      <c r="DQ116" s="866" t="s">
        <v>405</v>
      </c>
      <c r="DR116" s="864"/>
      <c r="DS116" s="864"/>
      <c r="DT116" s="864"/>
      <c r="DU116" s="865"/>
      <c r="DV116" s="911" t="s">
        <v>134</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2032842</v>
      </c>
      <c r="AB117" s="996"/>
      <c r="AC117" s="996"/>
      <c r="AD117" s="996"/>
      <c r="AE117" s="997"/>
      <c r="AF117" s="998">
        <v>2274566</v>
      </c>
      <c r="AG117" s="996"/>
      <c r="AH117" s="996"/>
      <c r="AI117" s="996"/>
      <c r="AJ117" s="997"/>
      <c r="AK117" s="998">
        <v>2295025</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134</v>
      </c>
      <c r="BR117" s="901"/>
      <c r="BS117" s="901"/>
      <c r="BT117" s="901"/>
      <c r="BU117" s="901"/>
      <c r="BV117" s="901" t="s">
        <v>405</v>
      </c>
      <c r="BW117" s="901"/>
      <c r="BX117" s="901"/>
      <c r="BY117" s="901"/>
      <c r="BZ117" s="901"/>
      <c r="CA117" s="901" t="s">
        <v>134</v>
      </c>
      <c r="CB117" s="901"/>
      <c r="CC117" s="901"/>
      <c r="CD117" s="901"/>
      <c r="CE117" s="901"/>
      <c r="CF117" s="962" t="s">
        <v>405</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134</v>
      </c>
      <c r="DH117" s="864"/>
      <c r="DI117" s="864"/>
      <c r="DJ117" s="864"/>
      <c r="DK117" s="865"/>
      <c r="DL117" s="866" t="s">
        <v>134</v>
      </c>
      <c r="DM117" s="864"/>
      <c r="DN117" s="864"/>
      <c r="DO117" s="864"/>
      <c r="DP117" s="865"/>
      <c r="DQ117" s="866" t="s">
        <v>467</v>
      </c>
      <c r="DR117" s="864"/>
      <c r="DS117" s="864"/>
      <c r="DT117" s="864"/>
      <c r="DU117" s="865"/>
      <c r="DV117" s="911" t="s">
        <v>134</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305</v>
      </c>
      <c r="AL118" s="989"/>
      <c r="AM118" s="989"/>
      <c r="AN118" s="989"/>
      <c r="AO118" s="990"/>
      <c r="AP118" s="992" t="s">
        <v>438</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134</v>
      </c>
      <c r="BR118" s="932"/>
      <c r="BS118" s="932"/>
      <c r="BT118" s="932"/>
      <c r="BU118" s="932"/>
      <c r="BV118" s="932" t="s">
        <v>134</v>
      </c>
      <c r="BW118" s="932"/>
      <c r="BX118" s="932"/>
      <c r="BY118" s="932"/>
      <c r="BZ118" s="932"/>
      <c r="CA118" s="932" t="s">
        <v>405</v>
      </c>
      <c r="CB118" s="932"/>
      <c r="CC118" s="932"/>
      <c r="CD118" s="932"/>
      <c r="CE118" s="932"/>
      <c r="CF118" s="962" t="s">
        <v>405</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134</v>
      </c>
      <c r="DH118" s="864"/>
      <c r="DI118" s="864"/>
      <c r="DJ118" s="864"/>
      <c r="DK118" s="865"/>
      <c r="DL118" s="866" t="s">
        <v>405</v>
      </c>
      <c r="DM118" s="864"/>
      <c r="DN118" s="864"/>
      <c r="DO118" s="864"/>
      <c r="DP118" s="865"/>
      <c r="DQ118" s="866" t="s">
        <v>134</v>
      </c>
      <c r="DR118" s="864"/>
      <c r="DS118" s="864"/>
      <c r="DT118" s="864"/>
      <c r="DU118" s="865"/>
      <c r="DV118" s="911" t="s">
        <v>134</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405</v>
      </c>
      <c r="AB119" s="982"/>
      <c r="AC119" s="982"/>
      <c r="AD119" s="982"/>
      <c r="AE119" s="983"/>
      <c r="AF119" s="984" t="s">
        <v>470</v>
      </c>
      <c r="AG119" s="982"/>
      <c r="AH119" s="982"/>
      <c r="AI119" s="982"/>
      <c r="AJ119" s="983"/>
      <c r="AK119" s="984" t="s">
        <v>134</v>
      </c>
      <c r="AL119" s="982"/>
      <c r="AM119" s="982"/>
      <c r="AN119" s="982"/>
      <c r="AO119" s="983"/>
      <c r="AP119" s="985" t="s">
        <v>134</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471</v>
      </c>
      <c r="BP119" s="965"/>
      <c r="BQ119" s="969">
        <v>21490999</v>
      </c>
      <c r="BR119" s="932"/>
      <c r="BS119" s="932"/>
      <c r="BT119" s="932"/>
      <c r="BU119" s="932"/>
      <c r="BV119" s="932">
        <v>22252377</v>
      </c>
      <c r="BW119" s="932"/>
      <c r="BX119" s="932"/>
      <c r="BY119" s="932"/>
      <c r="BZ119" s="932"/>
      <c r="CA119" s="932">
        <v>23939629</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10740</v>
      </c>
      <c r="DH119" s="847"/>
      <c r="DI119" s="847"/>
      <c r="DJ119" s="847"/>
      <c r="DK119" s="848"/>
      <c r="DL119" s="849">
        <v>7148</v>
      </c>
      <c r="DM119" s="847"/>
      <c r="DN119" s="847"/>
      <c r="DO119" s="847"/>
      <c r="DP119" s="848"/>
      <c r="DQ119" s="849">
        <v>3584</v>
      </c>
      <c r="DR119" s="847"/>
      <c r="DS119" s="847"/>
      <c r="DT119" s="847"/>
      <c r="DU119" s="848"/>
      <c r="DV119" s="935">
        <v>0.1</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134</v>
      </c>
      <c r="AB120" s="864"/>
      <c r="AC120" s="864"/>
      <c r="AD120" s="864"/>
      <c r="AE120" s="865"/>
      <c r="AF120" s="866" t="s">
        <v>134</v>
      </c>
      <c r="AG120" s="864"/>
      <c r="AH120" s="864"/>
      <c r="AI120" s="864"/>
      <c r="AJ120" s="865"/>
      <c r="AK120" s="866" t="s">
        <v>134</v>
      </c>
      <c r="AL120" s="864"/>
      <c r="AM120" s="864"/>
      <c r="AN120" s="864"/>
      <c r="AO120" s="865"/>
      <c r="AP120" s="911" t="s">
        <v>134</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6435719</v>
      </c>
      <c r="BR120" s="929"/>
      <c r="BS120" s="929"/>
      <c r="BT120" s="929"/>
      <c r="BU120" s="929"/>
      <c r="BV120" s="929">
        <v>6578337</v>
      </c>
      <c r="BW120" s="929"/>
      <c r="BX120" s="929"/>
      <c r="BY120" s="929"/>
      <c r="BZ120" s="929"/>
      <c r="CA120" s="929">
        <v>6324278</v>
      </c>
      <c r="CB120" s="929"/>
      <c r="CC120" s="929"/>
      <c r="CD120" s="929"/>
      <c r="CE120" s="929"/>
      <c r="CF120" s="953">
        <v>97.2</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v>3752425</v>
      </c>
      <c r="DH120" s="929"/>
      <c r="DI120" s="929"/>
      <c r="DJ120" s="929"/>
      <c r="DK120" s="929"/>
      <c r="DL120" s="929">
        <v>4592445</v>
      </c>
      <c r="DM120" s="929"/>
      <c r="DN120" s="929"/>
      <c r="DO120" s="929"/>
      <c r="DP120" s="929"/>
      <c r="DQ120" s="929">
        <v>5411881</v>
      </c>
      <c r="DR120" s="929"/>
      <c r="DS120" s="929"/>
      <c r="DT120" s="929"/>
      <c r="DU120" s="929"/>
      <c r="DV120" s="930">
        <v>83.2</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134</v>
      </c>
      <c r="AB121" s="864"/>
      <c r="AC121" s="864"/>
      <c r="AD121" s="864"/>
      <c r="AE121" s="865"/>
      <c r="AF121" s="866" t="s">
        <v>470</v>
      </c>
      <c r="AG121" s="864"/>
      <c r="AH121" s="864"/>
      <c r="AI121" s="864"/>
      <c r="AJ121" s="865"/>
      <c r="AK121" s="866" t="s">
        <v>134</v>
      </c>
      <c r="AL121" s="864"/>
      <c r="AM121" s="864"/>
      <c r="AN121" s="864"/>
      <c r="AO121" s="865"/>
      <c r="AP121" s="911" t="s">
        <v>134</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405532</v>
      </c>
      <c r="BR121" s="901"/>
      <c r="BS121" s="901"/>
      <c r="BT121" s="901"/>
      <c r="BU121" s="901"/>
      <c r="BV121" s="901">
        <v>344084</v>
      </c>
      <c r="BW121" s="901"/>
      <c r="BX121" s="901"/>
      <c r="BY121" s="901"/>
      <c r="BZ121" s="901"/>
      <c r="CA121" s="901">
        <v>295351</v>
      </c>
      <c r="CB121" s="901"/>
      <c r="CC121" s="901"/>
      <c r="CD121" s="901"/>
      <c r="CE121" s="901"/>
      <c r="CF121" s="962">
        <v>4.5</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3123535</v>
      </c>
      <c r="DH121" s="901"/>
      <c r="DI121" s="901"/>
      <c r="DJ121" s="901"/>
      <c r="DK121" s="901"/>
      <c r="DL121" s="901">
        <v>2983897</v>
      </c>
      <c r="DM121" s="901"/>
      <c r="DN121" s="901"/>
      <c r="DO121" s="901"/>
      <c r="DP121" s="901"/>
      <c r="DQ121" s="901">
        <v>2565955</v>
      </c>
      <c r="DR121" s="901"/>
      <c r="DS121" s="901"/>
      <c r="DT121" s="901"/>
      <c r="DU121" s="901"/>
      <c r="DV121" s="878">
        <v>39.5</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405</v>
      </c>
      <c r="AB122" s="864"/>
      <c r="AC122" s="864"/>
      <c r="AD122" s="864"/>
      <c r="AE122" s="865"/>
      <c r="AF122" s="866" t="s">
        <v>470</v>
      </c>
      <c r="AG122" s="864"/>
      <c r="AH122" s="864"/>
      <c r="AI122" s="864"/>
      <c r="AJ122" s="865"/>
      <c r="AK122" s="866" t="s">
        <v>134</v>
      </c>
      <c r="AL122" s="864"/>
      <c r="AM122" s="864"/>
      <c r="AN122" s="864"/>
      <c r="AO122" s="865"/>
      <c r="AP122" s="911" t="s">
        <v>405</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15255306</v>
      </c>
      <c r="BR122" s="932"/>
      <c r="BS122" s="932"/>
      <c r="BT122" s="932"/>
      <c r="BU122" s="932"/>
      <c r="BV122" s="932">
        <v>15565517</v>
      </c>
      <c r="BW122" s="932"/>
      <c r="BX122" s="932"/>
      <c r="BY122" s="932"/>
      <c r="BZ122" s="932"/>
      <c r="CA122" s="932">
        <v>16223324</v>
      </c>
      <c r="CB122" s="932"/>
      <c r="CC122" s="932"/>
      <c r="CD122" s="932"/>
      <c r="CE122" s="932"/>
      <c r="CF122" s="933">
        <v>249.4</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v>819887</v>
      </c>
      <c r="DH122" s="901"/>
      <c r="DI122" s="901"/>
      <c r="DJ122" s="901"/>
      <c r="DK122" s="901"/>
      <c r="DL122" s="901">
        <v>358539</v>
      </c>
      <c r="DM122" s="901"/>
      <c r="DN122" s="901"/>
      <c r="DO122" s="901"/>
      <c r="DP122" s="901"/>
      <c r="DQ122" s="901">
        <v>322997</v>
      </c>
      <c r="DR122" s="901"/>
      <c r="DS122" s="901"/>
      <c r="DT122" s="901"/>
      <c r="DU122" s="901"/>
      <c r="DV122" s="878">
        <v>5</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6184</v>
      </c>
      <c r="AB123" s="864"/>
      <c r="AC123" s="864"/>
      <c r="AD123" s="864"/>
      <c r="AE123" s="865"/>
      <c r="AF123" s="866" t="s">
        <v>405</v>
      </c>
      <c r="AG123" s="864"/>
      <c r="AH123" s="864"/>
      <c r="AI123" s="864"/>
      <c r="AJ123" s="865"/>
      <c r="AK123" s="866" t="s">
        <v>405</v>
      </c>
      <c r="AL123" s="864"/>
      <c r="AM123" s="864"/>
      <c r="AN123" s="864"/>
      <c r="AO123" s="865"/>
      <c r="AP123" s="911" t="s">
        <v>134</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480</v>
      </c>
      <c r="BP123" s="965"/>
      <c r="BQ123" s="919">
        <v>22096557</v>
      </c>
      <c r="BR123" s="920"/>
      <c r="BS123" s="920"/>
      <c r="BT123" s="920"/>
      <c r="BU123" s="920"/>
      <c r="BV123" s="920">
        <v>22487938</v>
      </c>
      <c r="BW123" s="920"/>
      <c r="BX123" s="920"/>
      <c r="BY123" s="920"/>
      <c r="BZ123" s="920"/>
      <c r="CA123" s="920">
        <v>22842953</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v>197882</v>
      </c>
      <c r="DH123" s="864"/>
      <c r="DI123" s="864"/>
      <c r="DJ123" s="864"/>
      <c r="DK123" s="865"/>
      <c r="DL123" s="866">
        <v>230078</v>
      </c>
      <c r="DM123" s="864"/>
      <c r="DN123" s="864"/>
      <c r="DO123" s="864"/>
      <c r="DP123" s="865"/>
      <c r="DQ123" s="866">
        <v>232802</v>
      </c>
      <c r="DR123" s="864"/>
      <c r="DS123" s="864"/>
      <c r="DT123" s="864"/>
      <c r="DU123" s="865"/>
      <c r="DV123" s="911">
        <v>3.6</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134</v>
      </c>
      <c r="AB124" s="864"/>
      <c r="AC124" s="864"/>
      <c r="AD124" s="864"/>
      <c r="AE124" s="865"/>
      <c r="AF124" s="866" t="s">
        <v>405</v>
      </c>
      <c r="AG124" s="864"/>
      <c r="AH124" s="864"/>
      <c r="AI124" s="864"/>
      <c r="AJ124" s="865"/>
      <c r="AK124" s="866" t="s">
        <v>134</v>
      </c>
      <c r="AL124" s="864"/>
      <c r="AM124" s="864"/>
      <c r="AN124" s="864"/>
      <c r="AO124" s="865"/>
      <c r="AP124" s="911" t="s">
        <v>134</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405</v>
      </c>
      <c r="BR124" s="918"/>
      <c r="BS124" s="918"/>
      <c r="BT124" s="918"/>
      <c r="BU124" s="918"/>
      <c r="BV124" s="918" t="s">
        <v>134</v>
      </c>
      <c r="BW124" s="918"/>
      <c r="BX124" s="918"/>
      <c r="BY124" s="918"/>
      <c r="BZ124" s="918"/>
      <c r="CA124" s="918">
        <v>16.8</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148590</v>
      </c>
      <c r="DH124" s="847"/>
      <c r="DI124" s="847"/>
      <c r="DJ124" s="847"/>
      <c r="DK124" s="848"/>
      <c r="DL124" s="849">
        <v>128455</v>
      </c>
      <c r="DM124" s="847"/>
      <c r="DN124" s="847"/>
      <c r="DO124" s="847"/>
      <c r="DP124" s="848"/>
      <c r="DQ124" s="849">
        <v>105843</v>
      </c>
      <c r="DR124" s="847"/>
      <c r="DS124" s="847"/>
      <c r="DT124" s="847"/>
      <c r="DU124" s="848"/>
      <c r="DV124" s="935">
        <v>1.6</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134</v>
      </c>
      <c r="AB125" s="864"/>
      <c r="AC125" s="864"/>
      <c r="AD125" s="864"/>
      <c r="AE125" s="865"/>
      <c r="AF125" s="866" t="s">
        <v>134</v>
      </c>
      <c r="AG125" s="864"/>
      <c r="AH125" s="864"/>
      <c r="AI125" s="864"/>
      <c r="AJ125" s="865"/>
      <c r="AK125" s="866" t="s">
        <v>405</v>
      </c>
      <c r="AL125" s="864"/>
      <c r="AM125" s="864"/>
      <c r="AN125" s="864"/>
      <c r="AO125" s="865"/>
      <c r="AP125" s="911" t="s">
        <v>134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134</v>
      </c>
      <c r="DH125" s="929"/>
      <c r="DI125" s="929"/>
      <c r="DJ125" s="929"/>
      <c r="DK125" s="929"/>
      <c r="DL125" s="929" t="s">
        <v>134</v>
      </c>
      <c r="DM125" s="929"/>
      <c r="DN125" s="929"/>
      <c r="DO125" s="929"/>
      <c r="DP125" s="929"/>
      <c r="DQ125" s="929" t="s">
        <v>134</v>
      </c>
      <c r="DR125" s="929"/>
      <c r="DS125" s="929"/>
      <c r="DT125" s="929"/>
      <c r="DU125" s="929"/>
      <c r="DV125" s="930" t="s">
        <v>134</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3592</v>
      </c>
      <c r="AB126" s="864"/>
      <c r="AC126" s="864"/>
      <c r="AD126" s="864"/>
      <c r="AE126" s="865"/>
      <c r="AF126" s="866">
        <v>3564</v>
      </c>
      <c r="AG126" s="864"/>
      <c r="AH126" s="864"/>
      <c r="AI126" s="864"/>
      <c r="AJ126" s="865"/>
      <c r="AK126" s="866">
        <v>3564</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134</v>
      </c>
      <c r="DH126" s="901"/>
      <c r="DI126" s="901"/>
      <c r="DJ126" s="901"/>
      <c r="DK126" s="901"/>
      <c r="DL126" s="901" t="s">
        <v>134</v>
      </c>
      <c r="DM126" s="901"/>
      <c r="DN126" s="901"/>
      <c r="DO126" s="901"/>
      <c r="DP126" s="901"/>
      <c r="DQ126" s="901" t="s">
        <v>134</v>
      </c>
      <c r="DR126" s="901"/>
      <c r="DS126" s="901"/>
      <c r="DT126" s="901"/>
      <c r="DU126" s="901"/>
      <c r="DV126" s="878" t="s">
        <v>134</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1034</v>
      </c>
      <c r="AB127" s="864"/>
      <c r="AC127" s="864"/>
      <c r="AD127" s="864"/>
      <c r="AE127" s="865"/>
      <c r="AF127" s="866">
        <v>4085</v>
      </c>
      <c r="AG127" s="864"/>
      <c r="AH127" s="864"/>
      <c r="AI127" s="864"/>
      <c r="AJ127" s="865"/>
      <c r="AK127" s="866">
        <v>2823</v>
      </c>
      <c r="AL127" s="864"/>
      <c r="AM127" s="864"/>
      <c r="AN127" s="864"/>
      <c r="AO127" s="865"/>
      <c r="AP127" s="911">
        <v>0</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405</v>
      </c>
      <c r="DH127" s="901"/>
      <c r="DI127" s="901"/>
      <c r="DJ127" s="901"/>
      <c r="DK127" s="901"/>
      <c r="DL127" s="901" t="s">
        <v>134</v>
      </c>
      <c r="DM127" s="901"/>
      <c r="DN127" s="901"/>
      <c r="DO127" s="901"/>
      <c r="DP127" s="901"/>
      <c r="DQ127" s="901" t="s">
        <v>134</v>
      </c>
      <c r="DR127" s="901"/>
      <c r="DS127" s="901"/>
      <c r="DT127" s="901"/>
      <c r="DU127" s="901"/>
      <c r="DV127" s="878" t="s">
        <v>405</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69900</v>
      </c>
      <c r="AB128" s="885"/>
      <c r="AC128" s="885"/>
      <c r="AD128" s="885"/>
      <c r="AE128" s="886"/>
      <c r="AF128" s="887">
        <v>68427</v>
      </c>
      <c r="AG128" s="885"/>
      <c r="AH128" s="885"/>
      <c r="AI128" s="885"/>
      <c r="AJ128" s="886"/>
      <c r="AK128" s="887">
        <v>74372</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134</v>
      </c>
      <c r="BG128" s="871"/>
      <c r="BH128" s="871"/>
      <c r="BI128" s="871"/>
      <c r="BJ128" s="871"/>
      <c r="BK128" s="871"/>
      <c r="BL128" s="894"/>
      <c r="BM128" s="870">
        <v>13.77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134</v>
      </c>
      <c r="DH128" s="875"/>
      <c r="DI128" s="875"/>
      <c r="DJ128" s="875"/>
      <c r="DK128" s="875"/>
      <c r="DL128" s="875" t="s">
        <v>405</v>
      </c>
      <c r="DM128" s="875"/>
      <c r="DN128" s="875"/>
      <c r="DO128" s="875"/>
      <c r="DP128" s="875"/>
      <c r="DQ128" s="875" t="s">
        <v>134</v>
      </c>
      <c r="DR128" s="875"/>
      <c r="DS128" s="875"/>
      <c r="DT128" s="875"/>
      <c r="DU128" s="875"/>
      <c r="DV128" s="876" t="s">
        <v>134</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7740899</v>
      </c>
      <c r="AB129" s="864"/>
      <c r="AC129" s="864"/>
      <c r="AD129" s="864"/>
      <c r="AE129" s="865"/>
      <c r="AF129" s="866">
        <v>7759176</v>
      </c>
      <c r="AG129" s="864"/>
      <c r="AH129" s="864"/>
      <c r="AI129" s="864"/>
      <c r="AJ129" s="865"/>
      <c r="AK129" s="866">
        <v>7939735</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134</v>
      </c>
      <c r="BG129" s="854"/>
      <c r="BH129" s="854"/>
      <c r="BI129" s="854"/>
      <c r="BJ129" s="854"/>
      <c r="BK129" s="854"/>
      <c r="BL129" s="855"/>
      <c r="BM129" s="853">
        <v>18.77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1354513</v>
      </c>
      <c r="AB130" s="864"/>
      <c r="AC130" s="864"/>
      <c r="AD130" s="864"/>
      <c r="AE130" s="865"/>
      <c r="AF130" s="866">
        <v>1395610</v>
      </c>
      <c r="AG130" s="864"/>
      <c r="AH130" s="864"/>
      <c r="AI130" s="864"/>
      <c r="AJ130" s="865"/>
      <c r="AK130" s="866">
        <v>1435951</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11.4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6386386</v>
      </c>
      <c r="AB131" s="847"/>
      <c r="AC131" s="847"/>
      <c r="AD131" s="847"/>
      <c r="AE131" s="848"/>
      <c r="AF131" s="849">
        <v>6363566</v>
      </c>
      <c r="AG131" s="847"/>
      <c r="AH131" s="847"/>
      <c r="AI131" s="847"/>
      <c r="AJ131" s="848"/>
      <c r="AK131" s="849">
        <v>6503784</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16.8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9.5269687740000002</v>
      </c>
      <c r="AB132" s="827"/>
      <c r="AC132" s="827"/>
      <c r="AD132" s="827"/>
      <c r="AE132" s="828"/>
      <c r="AF132" s="829">
        <v>12.73702512</v>
      </c>
      <c r="AG132" s="827"/>
      <c r="AH132" s="827"/>
      <c r="AI132" s="827"/>
      <c r="AJ132" s="828"/>
      <c r="AK132" s="829">
        <v>12.06531459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9</v>
      </c>
      <c r="AB133" s="806"/>
      <c r="AC133" s="806"/>
      <c r="AD133" s="806"/>
      <c r="AE133" s="807"/>
      <c r="AF133" s="805">
        <v>10.4</v>
      </c>
      <c r="AG133" s="806"/>
      <c r="AH133" s="806"/>
      <c r="AI133" s="806"/>
      <c r="AJ133" s="807"/>
      <c r="AK133" s="805">
        <v>11.4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s/uf/kB9PmR9d7R4kFQ906aeWQzGjNZSTfQL674DsljLHzZa2ZZjh5X6bqW3au2ZPHViHLFG2BAmy+XjJSrvw==" saltValue="D/dot+M6B/49b/McbyWC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VunX+Ine9gMVE5ubcgAXbrP+lTG0WwmrMg4EAFnu1mcP3F04b3eDfoZrJWDsGYDOfa3zva0OSBSScv5dSU2tA==" saltValue="uPTVwA2e+EE1PBVOeX0O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oRIzE9L/HQvwYXZClSJfugyxDbdBqv7vKGONpZnQqmNSxSmE17GAXZmHyElsAGMWaG7/CyE+Rev06XgDAtRJA==" saltValue="+Xhe6tjWiLRrgP+TKoi9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2355459</v>
      </c>
      <c r="AP9" s="314">
        <v>150288</v>
      </c>
      <c r="AQ9" s="315">
        <v>107987</v>
      </c>
      <c r="AR9" s="316">
        <v>39.200000000000003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22845</v>
      </c>
      <c r="AP10" s="317">
        <v>1458</v>
      </c>
      <c r="AQ10" s="318">
        <v>13800</v>
      </c>
      <c r="AR10" s="319">
        <v>-89.4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87355</v>
      </c>
      <c r="AP11" s="317">
        <v>5574</v>
      </c>
      <c r="AQ11" s="318">
        <v>2869</v>
      </c>
      <c r="AR11" s="319">
        <v>94.3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97454</v>
      </c>
      <c r="AP13" s="317">
        <v>6218</v>
      </c>
      <c r="AQ13" s="318">
        <v>4570</v>
      </c>
      <c r="AR13" s="319">
        <v>36.1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4086</v>
      </c>
      <c r="AP14" s="317">
        <v>261</v>
      </c>
      <c r="AQ14" s="318">
        <v>2186</v>
      </c>
      <c r="AR14" s="319">
        <v>-88.1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-158367</v>
      </c>
      <c r="AP15" s="317">
        <v>-10104</v>
      </c>
      <c r="AQ15" s="318">
        <v>-8782</v>
      </c>
      <c r="AR15" s="319">
        <v>15.1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2408832</v>
      </c>
      <c r="AP16" s="317">
        <v>153693</v>
      </c>
      <c r="AQ16" s="318">
        <v>122631</v>
      </c>
      <c r="AR16" s="319">
        <v>25.3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14.8</v>
      </c>
      <c r="AP21" s="331">
        <v>11.26</v>
      </c>
      <c r="AQ21" s="332">
        <v>3.54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96.4</v>
      </c>
      <c r="AP22" s="336">
        <v>94.9</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1458975</v>
      </c>
      <c r="AP32" s="345">
        <v>93088</v>
      </c>
      <c r="AQ32" s="346">
        <v>75941</v>
      </c>
      <c r="AR32" s="347">
        <v>22.6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816617</v>
      </c>
      <c r="AP35" s="345">
        <v>52103</v>
      </c>
      <c r="AQ35" s="346">
        <v>20191</v>
      </c>
      <c r="AR35" s="347">
        <v>158.1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13046</v>
      </c>
      <c r="AP36" s="345">
        <v>832</v>
      </c>
      <c r="AQ36" s="346">
        <v>1966</v>
      </c>
      <c r="AR36" s="347">
        <v>-57.7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6387</v>
      </c>
      <c r="AP37" s="345">
        <v>408</v>
      </c>
      <c r="AQ37" s="346">
        <v>514</v>
      </c>
      <c r="AR37" s="347">
        <v>-20.6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-74372</v>
      </c>
      <c r="AP39" s="345">
        <v>-4745</v>
      </c>
      <c r="AQ39" s="346">
        <v>-2373</v>
      </c>
      <c r="AR39" s="347">
        <v>100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-1435951</v>
      </c>
      <c r="AP40" s="345">
        <v>-91619</v>
      </c>
      <c r="AQ40" s="346">
        <v>-67520</v>
      </c>
      <c r="AR40" s="347">
        <v>35.700000000000003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784702</v>
      </c>
      <c r="AP41" s="345">
        <v>50067</v>
      </c>
      <c r="AQ41" s="346">
        <v>28720</v>
      </c>
      <c r="AR41" s="347">
        <v>74.3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2135542</v>
      </c>
      <c r="AN51" s="367">
        <v>123606</v>
      </c>
      <c r="AO51" s="368">
        <v>-8.8000000000000007</v>
      </c>
      <c r="AP51" s="369">
        <v>97062</v>
      </c>
      <c r="AQ51" s="370">
        <v>0.4</v>
      </c>
      <c r="AR51" s="371">
        <v>-9.1999999999999993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969780</v>
      </c>
      <c r="AN52" s="375">
        <v>56131</v>
      </c>
      <c r="AO52" s="376">
        <v>-18.2</v>
      </c>
      <c r="AP52" s="377">
        <v>50112</v>
      </c>
      <c r="AQ52" s="378">
        <v>12.8</v>
      </c>
      <c r="AR52" s="379">
        <v>-31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1515236</v>
      </c>
      <c r="AN53" s="367">
        <v>89342</v>
      </c>
      <c r="AO53" s="368">
        <v>-27.7</v>
      </c>
      <c r="AP53" s="369">
        <v>106005</v>
      </c>
      <c r="AQ53" s="370">
        <v>9.1999999999999993</v>
      </c>
      <c r="AR53" s="371">
        <v>-36.9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848113</v>
      </c>
      <c r="AN54" s="375">
        <v>50007</v>
      </c>
      <c r="AO54" s="376">
        <v>-10.9</v>
      </c>
      <c r="AP54" s="377">
        <v>58359</v>
      </c>
      <c r="AQ54" s="378">
        <v>16.5</v>
      </c>
      <c r="AR54" s="379">
        <v>-27.4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1729567</v>
      </c>
      <c r="AN55" s="367">
        <v>103660</v>
      </c>
      <c r="AO55" s="368">
        <v>16</v>
      </c>
      <c r="AP55" s="369">
        <v>98507</v>
      </c>
      <c r="AQ55" s="370">
        <v>-7.1</v>
      </c>
      <c r="AR55" s="371">
        <v>23.1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655372</v>
      </c>
      <c r="AN56" s="375">
        <v>39279</v>
      </c>
      <c r="AO56" s="376">
        <v>-21.5</v>
      </c>
      <c r="AP56" s="377">
        <v>47567</v>
      </c>
      <c r="AQ56" s="378">
        <v>-18.5</v>
      </c>
      <c r="AR56" s="379">
        <v>-3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2688865</v>
      </c>
      <c r="AN57" s="367">
        <v>165032</v>
      </c>
      <c r="AO57" s="368">
        <v>59.2</v>
      </c>
      <c r="AP57" s="369">
        <v>113347</v>
      </c>
      <c r="AQ57" s="370">
        <v>15.1</v>
      </c>
      <c r="AR57" s="371">
        <v>44.1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886830</v>
      </c>
      <c r="AN58" s="375">
        <v>54430</v>
      </c>
      <c r="AO58" s="376">
        <v>38.6</v>
      </c>
      <c r="AP58" s="377">
        <v>58728</v>
      </c>
      <c r="AQ58" s="378">
        <v>23.5</v>
      </c>
      <c r="AR58" s="379">
        <v>15.1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5579111</v>
      </c>
      <c r="AN59" s="367">
        <v>355970</v>
      </c>
      <c r="AO59" s="368">
        <v>115.7</v>
      </c>
      <c r="AP59" s="369">
        <v>125418</v>
      </c>
      <c r="AQ59" s="370">
        <v>10.6</v>
      </c>
      <c r="AR59" s="371">
        <v>105.1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882511</v>
      </c>
      <c r="AN60" s="375">
        <v>56308</v>
      </c>
      <c r="AO60" s="376">
        <v>3.5</v>
      </c>
      <c r="AP60" s="377">
        <v>60445</v>
      </c>
      <c r="AQ60" s="378">
        <v>2.9</v>
      </c>
      <c r="AR60" s="379">
        <v>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2729664</v>
      </c>
      <c r="AN61" s="382">
        <v>167522</v>
      </c>
      <c r="AO61" s="383">
        <v>30.9</v>
      </c>
      <c r="AP61" s="384">
        <v>108068</v>
      </c>
      <c r="AQ61" s="385">
        <v>5.6</v>
      </c>
      <c r="AR61" s="371">
        <v>25.3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848521</v>
      </c>
      <c r="AN62" s="375">
        <v>51231</v>
      </c>
      <c r="AO62" s="376">
        <v>-1.7</v>
      </c>
      <c r="AP62" s="377">
        <v>55042</v>
      </c>
      <c r="AQ62" s="378">
        <v>7.4</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Tw+fNQ8DvOFHwLluHuK44JaDdURpskTqqbaGliN6v1pHChWyu7zAozW29FGXH/fs+G5hLOTUQ9CM1tPhWncyw==" saltValue="VPaqBeyfj3RDd1O/LYNHP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8ik9/XL05ipaMTCyHWuFanirFbAumwWl3nx+2ftKe2Vd/l9AOObKwd85HBFB+CyAwcuuD9k7bMNg+24RlWcPwQ==" saltValue="/QEcIXdwix8iiY0tiCIt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YOB/hhsffT9lPqDOeeTqvXgXmHnHoC+PmapUxxo7w7O69Z1Kh/I6r9ZVR3eB16AecW7JwzRfAMC+/l5RyBHHGg==" saltValue="TkYhm4Xp+xO2AQRWrRzp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20.5</v>
      </c>
      <c r="G47" s="12">
        <v>13.49</v>
      </c>
      <c r="H47" s="12">
        <v>13.26</v>
      </c>
      <c r="I47" s="12">
        <v>16.649999999999999</v>
      </c>
      <c r="J47" s="13">
        <v>13.2</v>
      </c>
    </row>
    <row r="48" spans="2:10" ht="57.75" customHeight="1" x14ac:dyDescent="0.15">
      <c r="B48" s="14"/>
      <c r="C48" s="1240" t="s">
        <v>4</v>
      </c>
      <c r="D48" s="1240"/>
      <c r="E48" s="1241"/>
      <c r="F48" s="15">
        <v>8.3699999999999992</v>
      </c>
      <c r="G48" s="16">
        <v>6.36</v>
      </c>
      <c r="H48" s="16">
        <v>7.74</v>
      </c>
      <c r="I48" s="16">
        <v>3.3</v>
      </c>
      <c r="J48" s="17">
        <v>5.0999999999999996</v>
      </c>
    </row>
    <row r="49" spans="2:10" ht="57.75" customHeight="1" thickBot="1" x14ac:dyDescent="0.2">
      <c r="B49" s="18"/>
      <c r="C49" s="1242" t="s">
        <v>5</v>
      </c>
      <c r="D49" s="1242"/>
      <c r="E49" s="1243"/>
      <c r="F49" s="19" t="s">
        <v>565</v>
      </c>
      <c r="G49" s="20" t="s">
        <v>566</v>
      </c>
      <c r="H49" s="20" t="s">
        <v>567</v>
      </c>
      <c r="I49" s="20" t="s">
        <v>568</v>
      </c>
      <c r="J49" s="21" t="s">
        <v>569</v>
      </c>
    </row>
    <row r="50" spans="2:10" ht="13.5" customHeight="1" x14ac:dyDescent="0.15"/>
  </sheetData>
  <sheetProtection algorithmName="SHA-512" hashValue="xNnHeeSQjRWVHHuBd0R1FNu8b5XH2Z6d+/q33txexwdZOukOeugYK+PQaD6wO6L6aiijmz0X7eByLz18rY3oZA==" saltValue="9enVbwDrwrWEHRJaLPO8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2022-09-15T05:55:37Z</cp:lastPrinted>
  <dcterms:created xsi:type="dcterms:W3CDTF">2022-02-02T03:08:06Z</dcterms:created>
  <dcterms:modified xsi:type="dcterms:W3CDTF">2022-09-25T23:31:13Z</dcterms:modified>
  <cp:category/>
</cp:coreProperties>
</file>