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財務課\財政係\12 ホームページ・広報・情報公開・統計八雲\ホームページ・広報\H31決算\【R3.10.22まで】令和元年度財政状況資料集の作成について（2回目）\統合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<sst xmlns="http://schemas.openxmlformats.org/spreadsheetml/2006/main" count="1097" uniqueCount="597">
  <si>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</si>
  <si>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</si>
  <si>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</si>
  <si>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</si>
  <si>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</si>
  <si>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</si>
  <si>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</si>
  <si>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</si>
  <si>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</si>
  <si>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</si>
  <si>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</si>
  <si>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</si>
  <si>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</si>
  <si>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</si>
  <si>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</si>
  <si>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</si>
  <si>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</si>
  <si>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</si>
  <si>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</si>
  <si>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</si>
  <si>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</si>
  <si>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</si>
  <si>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</si>
  <si>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</si>
  <si>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</si>
  <si>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</si>
  <si>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</si>
  <si>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</si>
  <si>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</si>
  <si>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</si>
  <si>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</si>
  <si>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</si>
  <si>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</si>
  <si>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</si>
  <si>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</si>
  <si>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</si>
  <si>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</si>
  <si>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</si>
  <si>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</si>
  <si>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</si>
  <si>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</si>
  <si>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</si>
  <si>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</si>
  <si>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</si>
  <si>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</si>
  <si>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</si>
  <si>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</si>
  <si>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</si>
  <si>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</si>
  <si>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</si>
  <si>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</si>
  <si>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</si>
  <si>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</si>
  <si>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</si>
  <si>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</si>
  <si>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</si>
  <si>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</si>
  <si>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</si>
  <si>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</si>
  <si>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</si>
  <si>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</si>
  <si>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</si>
  <si>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</si>
  <si>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</si>
  <si>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</si>
  <si>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</si>
  <si>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</si>
  <si>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</si>
  <si>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</si>
  <si>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</si>
  <si>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</si>
  <si>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</si>
  <si>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</si>
  <si>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</si>
  <si>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</si>
  <si>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</si>
  <si>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</si>
  <si>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</si>
  <si>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</si>
  <si>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</si>
  <si>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</si>
  <si>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</si>
  <si>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</si>
  <si>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</si>
  <si>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</si>
  <si>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</si>
  <si>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</si>
  <si>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</si>
  <si>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</si>
  <si>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</si>
  <si>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</si>
  <si>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</si>
  <si>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</si>
  <si>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</si>
  <si>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</si>
  <si>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</si>
  <si>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</si>
  <si>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</si>
  <si>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</si>
  <si>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</si>
  <si>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</si>
  <si>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</si>
  <si>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</si>
  <si>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</si>
  <si>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</si>
  <si>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</si>
  <si>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</si>
  <si>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</si>
  <si>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</si>
  <si>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</si>
  <si>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</si>
  <si>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</si>
  <si>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</si>
  <si>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</si>
  <si>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</si>
  <si>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</si>
  <si>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</si>
  <si>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</si>
  <si>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</si>
  <si>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</si>
  <si>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</si>
  <si>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</si>
  <si>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</si>
  <si>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</si>
  <si>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</si>
  <si>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</si>
  <si>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</si>
  <si>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</si>
  <si>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</si>
  <si>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</si>
  <si>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</si>
  <si>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</si>
  <si>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</si>
  <si>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</si>
  <si>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</si>
  <si>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</si>
  <si>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</si>
  <si>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</si>
  <si>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</si>
  <si>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</si>
  <si>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</si>
  <si>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</si>
  <si>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</si>
  <si>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</si>
  <si>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</si>
  <si>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</si>
  <si>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</si>
  <si>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</si>
  <si>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</si>
  <si>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</si>
  <si>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</si>
  <si>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</si>
  <si>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</si>
  <si>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</si>
  <si>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</si>
  <si>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</si>
  <si>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</si>
  <si>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</si>
  <si>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</si>
  <si>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</si>
  <si>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</si>
  <si>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</si>
  <si>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</si>
  <si>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</si>
  <si>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</si>
  <si>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</si>
  <si>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</si>
  <si>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</si>
  <si>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</si>
  <si>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</si>
  <si>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</si>
  <si>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</si>
  <si>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</si>
  <si>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</si>
  <si>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</si>
  <si>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</si>
  <si>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</si>
  <si>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</si>
  <si>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</si>
  <si>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</si>
  <si>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</si>
  <si>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</si>
  <si>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</si>
  <si>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</si>
  <si>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</si>
  <si>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</si>
  <si>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</si>
  <si>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</si>
  <si>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</si>
  <si>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</si>
  <si>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</si>
  <si>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</si>
  <si>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</si>
  <si>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</si>
  <si>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</si>
  <si>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</si>
  <si>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</si>
  <si>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</si>
  <si>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</si>
  <si>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</si>
  <si>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</si>
  <si>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</si>
  <si>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</si>
  <si>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</si>
  <si>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</si>
  <si>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</si>
  <si>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</si>
  <si>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</si>
  <si>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北海道八雲町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</si>
  <si>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</si>
  <si>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</si>
  <si>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</si>
  <si>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</si>
  <si>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</si>
  <si>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</si>
  <si>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</si>
  <si>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</si>
  <si>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</si>
  <si>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</si>
  <si>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</si>
  <si>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</si>
  <si>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</si>
  <si>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</si>
  <si>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</si>
  <si>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</si>
  <si>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</si>
  <si>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</si>
  <si>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</si>
  <si>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</si>
  <si>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</si>
  <si>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</si>
  <si>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</si>
  <si>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</si>
  <si>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</si>
  <si>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</si>
  <si>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</si>
  <si>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</si>
  <si>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</si>
  <si>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</si>
  <si>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</si>
  <si>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</si>
  <si>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</si>
  <si>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</si>
  <si>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</si>
  <si>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</si>
  <si>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</si>
  <si>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</si>
  <si>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</si>
  <si>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</si>
  <si>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</si>
  <si>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</si>
  <si>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</si>
  <si>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</si>
  <si>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</si>
  <si>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</si>
  <si>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</si>
  <si>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</si>
  <si>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</si>
  <si>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</si>
  <si>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</si>
  <si>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</si>
  <si>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</si>
  <si>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</si>
  <si>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</si>
  <si>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</si>
  <si>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</si>
  <si>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</si>
  <si>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</si>
  <si>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</si>
  <si>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</si>
  <si>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</si>
  <si>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</si>
  <si>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</si>
  <si>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</si>
  <si>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</si>
  <si>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</si>
  <si>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</si>
  <si>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</si>
  <si>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</si>
  <si>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</si>
  <si>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</si>
  <si>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</si>
  <si>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</si>
  <si>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</si>
  <si>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</si>
  <si>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</si>
  <si>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</si>
  <si>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</si>
  <si>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</si>
  <si>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</si>
  <si>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</si>
  <si>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</si>
  <si>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</si>
  <si>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</si>
  <si>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</si>
  <si>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</si>
  <si>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</si>
  <si>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</si>
  <si>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</si>
  <si>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</si>
  <si>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</si>
  <si>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</si>
  <si>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</si>
  <si>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</si>
  <si>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</si>
  <si>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</si>
  <si>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</si>
  <si>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</si>
  <si>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</si>
  <si>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</si>
  <si>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</si>
  <si>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</si>
  <si>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</si>
  <si>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</si>
  <si>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</si>
  <si>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</si>
  <si>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</si>
  <si>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</si>
  <si>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</si>
  <si>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</si>
  <si>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</si>
  <si>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</si>
  <si>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</si>
  <si>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</si>
  <si>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</si>
  <si>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</si>
  <si>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</si>
  <si>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</si>
  <si>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</si>
  <si>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</si>
  <si>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</si>
  <si>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</si>
  <si>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</si>
  <si>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</si>
  <si>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</si>
  <si>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</si>
  <si>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</si>
  <si>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</si>
  <si>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</si>
  <si>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</si>
  <si>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</si>
  <si>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</si>
  <si>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</si>
  <si>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</si>
  <si>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</si>
  <si>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</si>
  <si>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</si>
  <si>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</si>
  <si>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</si>
  <si>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</si>
  <si>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</si>
  <si>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</si>
  <si>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</si>
  <si>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</si>
  <si>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</si>
  <si>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</si>
  <si>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</si>
  <si>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</si>
  <si>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</si>
  <si>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</si>
  <si>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</si>
  <si>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</si>
  <si>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北海道八雲町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</si>
  <si>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</si>
  <si>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</si>
  <si>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</si>
  <si>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</si>
  <si>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</si>
  <si>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</si>
  <si>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</si>
  <si>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</si>
  <si>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</si>
  <si>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</si>
  <si>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</si>
  <si>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</si>
  <si>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</si>
  <si>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</si>
  <si>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</si>
  <si>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</si>
  <si>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</si>
  <si>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</si>
  <si>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</si>
  <si>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</si>
  <si>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</si>
  <si>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</si>
  <si>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</si>
  <si>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</si>
  <si>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</si>
  <si>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</si>
  <si>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</si>
  <si>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</si>
  <si>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</si>
  <si>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</si>
  <si>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</si>
  <si>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</si>
  <si>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</si>
  <si>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</si>
  <si>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</si>
  <si>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</si>
  <si>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</si>
  <si>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八雲町病院事業会計</t>
    <phoneticPr fontId="5"/>
  </si>
  <si>
    <t>法適用企業</t>
    <phoneticPr fontId="5"/>
  </si>
  <si>
    <t>八雲町水道事業会計</t>
    <phoneticPr fontId="5"/>
  </si>
  <si>
    <t>八雲町熊石地域簡易水道事業特別会計</t>
    <phoneticPr fontId="5"/>
  </si>
  <si>
    <t>法非適用企業</t>
    <phoneticPr fontId="5"/>
  </si>
  <si>
    <t>八雲町下水道事業特別会計</t>
    <phoneticPr fontId="5"/>
  </si>
  <si>
    <t>法非適用企業</t>
    <phoneticPr fontId="5"/>
  </si>
  <si>
    <t>八雲町農業集落排水事業特別会計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</si>
  <si>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</si>
  <si>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</si>
  <si>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</si>
  <si>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</si>
  <si>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</si>
  <si>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</si>
  <si>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</si>
  <si>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</si>
  <si>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</si>
  <si>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</si>
  <si>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</si>
  <si>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</si>
  <si>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</si>
  <si>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</si>
  <si>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</si>
  <si>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</si>
  <si>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</si>
  <si>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</si>
  <si>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</si>
  <si>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</si>
  <si>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</si>
  <si>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</si>
  <si>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</si>
  <si>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</si>
  <si>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</si>
  <si>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</si>
  <si>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</si>
  <si>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</si>
  <si>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</si>
  <si>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</si>
  <si>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</si>
  <si>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</si>
  <si>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</si>
  <si>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</si>
  <si>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</si>
  <si>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</si>
  <si>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</si>
  <si>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</si>
  <si>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</si>
  <si>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</si>
  <si>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</si>
  <si>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</si>
  <si>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</si>
  <si>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</si>
  <si>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</si>
  <si>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</si>
  <si>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</si>
  <si>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</si>
  <si>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</si>
  <si>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</si>
  <si>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</si>
  <si>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</si>
  <si>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</si>
  <si>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</si>
  <si>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</si>
  <si>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</si>
  <si>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</si>
  <si>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</si>
  <si>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</si>
  <si>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</si>
  <si>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</si>
  <si>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</si>
  <si>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</si>
  <si>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</si>
  <si>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</si>
  <si>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</si>
  <si>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</si>
  <si>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</si>
  <si>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</si>
  <si>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</si>
  <si>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</si>
  <si>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</si>
  <si>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</si>
  <si>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</si>
  <si>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</si>
  <si>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</si>
  <si>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</si>
  <si>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</si>
  <si>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</si>
  <si>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</si>
  <si>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</si>
  <si>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</si>
  <si>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</si>
  <si>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</si>
  <si>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</si>
  <si>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</si>
  <si>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</si>
  <si>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</si>
  <si>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</si>
  <si>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</si>
  <si>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</si>
  <si>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</si>
  <si>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</si>
  <si>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</si>
  <si>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</si>
  <si>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</si>
  <si>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</si>
  <si>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</si>
  <si>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</si>
  <si>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</si>
  <si>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</si>
  <si>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</si>
  <si>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</si>
  <si>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</si>
  <si>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</si>
  <si>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</si>
  <si>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</si>
  <si>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</si>
  <si>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</si>
  <si>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</si>
  <si>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</si>
  <si>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</si>
  <si>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</si>
  <si>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</si>
  <si>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</si>
  <si>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</si>
  <si>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</si>
  <si>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</si>
  <si>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</si>
  <si>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</si>
  <si>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</si>
  <si>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</si>
  <si>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</si>
  <si>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</si>
  <si>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</si>
  <si>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</si>
  <si>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</si>
  <si>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</si>
  <si>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</si>
  <si>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</si>
  <si>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</si>
  <si>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</si>
  <si>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</si>
  <si>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</si>
  <si>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</si>
  <si>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</si>
  <si>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</si>
  <si>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</si>
  <si>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</si>
  <si>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</si>
  <si>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6.24</t>
  </si>
  <si>
    <t>▲ 7.27</t>
  </si>
  <si>
    <t>▲ 16.16</t>
  </si>
  <si>
    <t>▲ 4.57</t>
  </si>
  <si>
    <t>▲ 7.44</t>
  </si>
  <si>
    <t>八雲町水道事業会計</t>
  </si>
  <si>
    <t>八雲町病院事業会計</t>
  </si>
  <si>
    <t>一般会計</t>
  </si>
  <si>
    <t>介護保険（保険）事業特別会計</t>
  </si>
  <si>
    <t>国民健康保険事業特別会計</t>
  </si>
  <si>
    <t>▲ 0.69</t>
  </si>
  <si>
    <t>▲ 0.59</t>
  </si>
  <si>
    <t>後期高齢者医療事業特別会計</t>
  </si>
  <si>
    <t>▲ 0.01</t>
  </si>
  <si>
    <t>介護保険（サービス）事業特別会計</t>
  </si>
  <si>
    <t>八雲町熊石地域簡易水道事業特別会計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</si>
  <si>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</si>
  <si>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</si>
  <si>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</si>
  <si>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</si>
  <si>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</si>
  <si>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</si>
  <si>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</si>
  <si>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</si>
  <si>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</si>
  <si>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</si>
  <si>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</si>
  <si>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</si>
  <si>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まちづくり振興基金</t>
    <rPh sb="5" eb="7">
      <t>シンコウ</t>
    </rPh>
    <rPh sb="7" eb="9">
      <t>キキン</t>
    </rPh>
    <phoneticPr fontId="5"/>
  </si>
  <si>
    <t>ふるさと振興基金</t>
    <rPh sb="4" eb="6">
      <t>シンコウ</t>
    </rPh>
    <rPh sb="6" eb="8">
      <t>キキン</t>
    </rPh>
    <phoneticPr fontId="5"/>
  </si>
  <si>
    <t>-</t>
    <phoneticPr fontId="2"/>
  </si>
  <si>
    <t>山越郡衛生処理組合</t>
    <rPh sb="0" eb="2">
      <t>ヤマコシ</t>
    </rPh>
    <rPh sb="2" eb="3">
      <t>グン</t>
    </rPh>
    <rPh sb="3" eb="5">
      <t>エイセイ</t>
    </rPh>
    <rPh sb="5" eb="7">
      <t>ショリ</t>
    </rPh>
    <rPh sb="7" eb="9">
      <t>クミアイ</t>
    </rPh>
    <phoneticPr fontId="2"/>
  </si>
  <si>
    <t>渡島・檜山地方税滞納整理機構</t>
    <rPh sb="0" eb="2">
      <t>オシマ</t>
    </rPh>
    <rPh sb="3" eb="5">
      <t>ヒヤマ</t>
    </rPh>
    <rPh sb="5" eb="7">
      <t>チホウ</t>
    </rPh>
    <rPh sb="7" eb="8">
      <t>ゼイ</t>
    </rPh>
    <rPh sb="8" eb="10">
      <t>タイノウ</t>
    </rPh>
    <rPh sb="10" eb="12">
      <t>セイリ</t>
    </rPh>
    <rPh sb="12" eb="14">
      <t>キコウ</t>
    </rPh>
    <phoneticPr fontId="2"/>
  </si>
  <si>
    <t>渡島廃棄物処理広域連合</t>
    <rPh sb="0" eb="2">
      <t>オシマ</t>
    </rPh>
    <rPh sb="2" eb="5">
      <t>ハイキブツ</t>
    </rPh>
    <rPh sb="5" eb="7">
      <t>ショリ</t>
    </rPh>
    <rPh sb="7" eb="9">
      <t>コウイキ</t>
    </rPh>
    <rPh sb="9" eb="11">
      <t>レンゴウ</t>
    </rPh>
    <phoneticPr fontId="2"/>
  </si>
  <si>
    <t>南部檜山衛生処理組合</t>
    <rPh sb="0" eb="2">
      <t>ナンブ</t>
    </rPh>
    <rPh sb="2" eb="4">
      <t>ヒヤマ</t>
    </rPh>
    <rPh sb="4" eb="6">
      <t>エイセイ</t>
    </rPh>
    <rPh sb="6" eb="8">
      <t>ショリ</t>
    </rPh>
    <rPh sb="8" eb="10">
      <t>クミアイ</t>
    </rPh>
    <phoneticPr fontId="2"/>
  </si>
  <si>
    <t>株式会社　青年舎</t>
    <rPh sb="0" eb="2">
      <t>カブシキ</t>
    </rPh>
    <rPh sb="2" eb="4">
      <t>カイシャ</t>
    </rPh>
    <rPh sb="5" eb="7">
      <t>セイネン</t>
    </rPh>
    <rPh sb="7" eb="8">
      <t>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</si>
  <si>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</si>
  <si>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</si>
  <si>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</si>
  <si>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</si>
  <si>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令和元年度の将来負担比率については平成３０年度に引き続き発生していない状況である。令和元年度は、新規発行した地方債の増加があったものの、充当可能基金残高の増加により将来負担比率が発生しなかったと分析している。有形固定資産減価償却率は類似団体平均と比較して１．８％下回っているものの、昨年度比較で１．４％上昇している。今後も公共施設の老朽化に伴い比率の上昇が予想されるため、公共施設の更新・統廃合・長寿命化の計画的な実施、地方債の抑制や歳出の削減、基金運用の適正化に努める。
</t>
    <rPh sb="0" eb="2">
      <t>レイワ</t>
    </rPh>
    <rPh sb="2" eb="3">
      <t>ガン</t>
    </rPh>
    <rPh sb="17" eb="19">
      <t>ヘイセイ</t>
    </rPh>
    <rPh sb="21" eb="23">
      <t>ネンド</t>
    </rPh>
    <rPh sb="24" eb="25">
      <t>ヒ</t>
    </rPh>
    <rPh sb="26" eb="27">
      <t>ツヅ</t>
    </rPh>
    <rPh sb="41" eb="43">
      <t>レイワ</t>
    </rPh>
    <rPh sb="43" eb="44">
      <t>ガン</t>
    </rPh>
    <rPh sb="89" eb="91">
      <t>ハッセイ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</si>
  <si>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</si>
  <si>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</si>
  <si>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</si>
  <si>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</si>
  <si>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</si>
  <si>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</si>
  <si>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の将来負担比率については平成３０年度に引き続き発生していない状況である。地方債現在高や公営企業債等見込額が昨年度より増加しているが、充当可能基金残高が増加したことが主な要因である。実質公債費比率については１０．４％であり、前年度と比較して１．４％悪化している。元利償還金や公営企業に対する繰出し（元利償還金）が増加したことが主な要因である。今後も地方債の抑制や基金の運用の適正化を進め、比率増加を抑制するような財政運営に努める。</t>
    <rPh sb="0" eb="2">
      <t>レイワ</t>
    </rPh>
    <rPh sb="2" eb="3">
      <t>ガン</t>
    </rPh>
    <rPh sb="17" eb="19">
      <t>ヘイセイ</t>
    </rPh>
    <rPh sb="21" eb="23">
      <t>ネンド</t>
    </rPh>
    <rPh sb="24" eb="25">
      <t>ヒ</t>
    </rPh>
    <rPh sb="26" eb="27">
      <t>ツヅ</t>
    </rPh>
    <rPh sb="35" eb="37">
      <t>ジョウキョウ</t>
    </rPh>
    <rPh sb="63" eb="65">
      <t>ゾウカ</t>
    </rPh>
    <rPh sb="128" eb="130">
      <t>アッカ</t>
    </rPh>
    <rPh sb="135" eb="137">
      <t>ガンリ</t>
    </rPh>
    <rPh sb="137" eb="140">
      <t>ショウカンキン</t>
    </rPh>
    <rPh sb="141" eb="143">
      <t>コウエイ</t>
    </rPh>
    <rPh sb="143" eb="145">
      <t>キギョウ</t>
    </rPh>
    <rPh sb="146" eb="147">
      <t>タイ</t>
    </rPh>
    <rPh sb="149" eb="151">
      <t>クリダ</t>
    </rPh>
    <rPh sb="153" eb="155">
      <t>ガンリ</t>
    </rPh>
    <rPh sb="155" eb="158">
      <t>ショウカンキン</t>
    </rPh>
    <rPh sb="160" eb="162">
      <t>ゾウカ</t>
    </rPh>
    <rPh sb="167" eb="168">
      <t>オモ</t>
    </rPh>
    <rPh sb="169" eb="171">
      <t>ヨウイン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</si>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</sst>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A10B-480C-A8A6-7C648A77EC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135493</c:v>
                </c:pt>
                <c:pt idx="1">
                  <c:v>123606</c:v>
                </c:pt>
                <c:pt idx="2">
                  <c:v>89342</c:v>
                </c:pt>
                <c:pt idx="3">
                  <c:v>103660</c:v>
                </c:pt>
                <c:pt idx="4">
                  <c:v>165032</c:v>
                </c:pt>
              </c:numCache>
            </c:numRef>
          </c:val>
          <c:smooth val="0"/>
          <c:extLst>
            <c:ext xmlns:c16="http://schemas.microsoft.com/office/drawing/2014/chart" uri="{C3380CC4-5D6E-409C-BE32-E72D297353CC}">
              <c16:uniqueId val="{00000001-A10B-480C-A8A6-7C648A77EC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3.52</c:v>
                </c:pt>
                <c:pt idx="1">
                  <c:v>8.3699999999999992</c:v>
                </c:pt>
                <c:pt idx="2">
                  <c:v>6.36</c:v>
                </c:pt>
                <c:pt idx="3">
                  <c:v>7.74</c:v>
                </c:pt>
                <c:pt idx="4">
                  <c:v>3.3</c:v>
                </c:pt>
              </c:numCache>
            </c:numRef>
          </c:val>
          <c:extLst>
            <c:ext xmlns:c16="http://schemas.microsoft.com/office/drawing/2014/chart" uri="{C3380CC4-5D6E-409C-BE32-E72D297353CC}">
              <c16:uniqueId val="{00000000-5667-4A44-B61F-72878C8389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29.19</c:v>
                </c:pt>
                <c:pt idx="1">
                  <c:v>20.5</c:v>
                </c:pt>
                <c:pt idx="2">
                  <c:v>13.49</c:v>
                </c:pt>
                <c:pt idx="3">
                  <c:v>13.26</c:v>
                </c:pt>
                <c:pt idx="4">
                  <c:v>16.649999999999999</c:v>
                </c:pt>
              </c:numCache>
            </c:numRef>
          </c:val>
          <c:extLst>
            <c:ext xmlns:c16="http://schemas.microsoft.com/office/drawing/2014/chart" uri="{C3380CC4-5D6E-409C-BE32-E72D297353CC}">
              <c16:uniqueId val="{00000001-5667-4A44-B61F-72878C8389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-6.24</c:v>
                </c:pt>
                <c:pt idx="1">
                  <c:v>-7.27</c:v>
                </c:pt>
                <c:pt idx="2">
                  <c:v>-16.16</c:v>
                </c:pt>
                <c:pt idx="3">
                  <c:v>-4.57</c:v>
                </c:pt>
                <c:pt idx="4">
                  <c:v>-7.44</c:v>
                </c:pt>
              </c:numCache>
            </c:numRef>
          </c:val>
          <c:smooth val="0"/>
          <c:extLst>
            <c:ext xmlns:c16="http://schemas.microsoft.com/office/drawing/2014/chart" uri="{C3380CC4-5D6E-409C-BE32-E72D297353CC}">
              <c16:uniqueId val="{00000002-5667-4A44-B61F-72878C8389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216-4369-A7F1-CB91E6B7F9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16-4369-A7F1-CB91E6B7F960}"/>
            </c:ext>
          </c:extLst>
        </c:ser>
        <c:ser>
          <c:idx val="2"/>
          <c:order val="2"/>
          <c:tx>
            <c:strRef>
              <c:f>データシート!$A$29</c:f>
              <c:strCache>
                <c:ptCount val="1"/>
                <c:pt idx="0">
                  <c:v>八雲町熊石地域簡易水道事業特別会計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216-4369-A7F1-CB91E6B7F960}"/>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3-3216-4369-A7F1-CB91E6B7F96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0.01</c:v>
                </c:pt>
                <c:pt idx="3">
                  <c:v>#N/A</c:v>
                </c:pt>
                <c:pt idx="4">
                  <c:v>#N/A</c:v>
                </c:pt>
                <c:pt idx="5">
                  <c:v>0.04</c:v>
                </c:pt>
                <c:pt idx="6">
                  <c:v>#N/A</c:v>
                </c:pt>
                <c:pt idx="7">
                  <c:v>0.04</c:v>
                </c:pt>
                <c:pt idx="8">
                  <c:v>#N/A</c:v>
                </c:pt>
                <c:pt idx="9">
                  <c:v>0.04</c:v>
                </c:pt>
              </c:numCache>
            </c:numRef>
          </c:val>
          <c:extLst>
            <c:ext xmlns:c16="http://schemas.microsoft.com/office/drawing/2014/chart" uri="{C3380CC4-5D6E-409C-BE32-E72D297353CC}">
              <c16:uniqueId val="{00000004-3216-4369-A7F1-CB91E6B7F96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0.69</c:v>
                </c:pt>
                <c:pt idx="3">
                  <c:v>#N/A</c:v>
                </c:pt>
                <c:pt idx="4">
                  <c:v>0.59</c:v>
                </c:pt>
                <c:pt idx="5">
                  <c:v>#N/A</c:v>
                </c:pt>
                <c:pt idx="6">
                  <c:v>#N/A</c:v>
                </c:pt>
                <c:pt idx="7">
                  <c:v>0.48</c:v>
                </c:pt>
                <c:pt idx="8">
                  <c:v>#N/A</c:v>
                </c:pt>
                <c:pt idx="9">
                  <c:v>0.56000000000000005</c:v>
                </c:pt>
              </c:numCache>
            </c:numRef>
          </c:val>
          <c:extLst>
            <c:ext xmlns:c16="http://schemas.microsoft.com/office/drawing/2014/chart" uri="{C3380CC4-5D6E-409C-BE32-E72D297353CC}">
              <c16:uniqueId val="{00000005-3216-4369-A7F1-CB91E6B7F960}"/>
            </c:ext>
          </c:extLst>
        </c:ser>
        <c:ser>
          <c:idx val="6"/>
          <c:order val="6"/>
          <c:tx>
            <c:strRef>
              <c:f>データシート!$A$33</c:f>
              <c:strCache>
                <c:ptCount val="1"/>
                <c:pt idx="0">
                  <c:v>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0.14000000000000001</c:v>
                </c:pt>
                <c:pt idx="4">
                  <c:v>#N/A</c:v>
                </c:pt>
                <c:pt idx="5">
                  <c:v>0.25</c:v>
                </c:pt>
                <c:pt idx="6">
                  <c:v>#N/A</c:v>
                </c:pt>
                <c:pt idx="7">
                  <c:v>0.68</c:v>
                </c:pt>
                <c:pt idx="8">
                  <c:v>#N/A</c:v>
                </c:pt>
                <c:pt idx="9">
                  <c:v>0.65</c:v>
                </c:pt>
              </c:numCache>
            </c:numRef>
          </c:val>
          <c:extLst>
            <c:ext xmlns:c16="http://schemas.microsoft.com/office/drawing/2014/chart" uri="{C3380CC4-5D6E-409C-BE32-E72D297353CC}">
              <c16:uniqueId val="{00000006-3216-4369-A7F1-CB91E6B7F96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3.52</c:v>
                </c:pt>
                <c:pt idx="2">
                  <c:v>#N/A</c:v>
                </c:pt>
                <c:pt idx="3">
                  <c:v>8.3699999999999992</c:v>
                </c:pt>
                <c:pt idx="4">
                  <c:v>#N/A</c:v>
                </c:pt>
                <c:pt idx="5">
                  <c:v>6.36</c:v>
                </c:pt>
                <c:pt idx="6">
                  <c:v>#N/A</c:v>
                </c:pt>
                <c:pt idx="7">
                  <c:v>7.73</c:v>
                </c:pt>
                <c:pt idx="8">
                  <c:v>#N/A</c:v>
                </c:pt>
                <c:pt idx="9">
                  <c:v>3.3</c:v>
                </c:pt>
              </c:numCache>
            </c:numRef>
          </c:val>
          <c:extLst>
            <c:ext xmlns:c16="http://schemas.microsoft.com/office/drawing/2014/chart" uri="{C3380CC4-5D6E-409C-BE32-E72D297353CC}">
              <c16:uniqueId val="{00000007-3216-4369-A7F1-CB91E6B7F960}"/>
            </c:ext>
          </c:extLst>
        </c:ser>
        <c:ser>
          <c:idx val="8"/>
          <c:order val="8"/>
          <c:tx>
            <c:strRef>
              <c:f>データシート!$A$35</c:f>
              <c:strCache>
                <c:ptCount val="1"/>
                <c:pt idx="0">
                  <c:v>八雲町病院事業会計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8.6199999999999992</c:v>
                </c:pt>
                <c:pt idx="2">
                  <c:v>#N/A</c:v>
                </c:pt>
                <c:pt idx="3">
                  <c:v>9.59</c:v>
                </c:pt>
                <c:pt idx="4">
                  <c:v>#N/A</c:v>
                </c:pt>
                <c:pt idx="5">
                  <c:v>5.77</c:v>
                </c:pt>
                <c:pt idx="6">
                  <c:v>#N/A</c:v>
                </c:pt>
                <c:pt idx="7">
                  <c:v>3.41</c:v>
                </c:pt>
                <c:pt idx="8">
                  <c:v>#N/A</c:v>
                </c:pt>
                <c:pt idx="9">
                  <c:v>4.5999999999999996</c:v>
                </c:pt>
              </c:numCache>
            </c:numRef>
          </c:val>
          <c:extLst>
            <c:ext xmlns:c16="http://schemas.microsoft.com/office/drawing/2014/chart" uri="{C3380CC4-5D6E-409C-BE32-E72D297353CC}">
              <c16:uniqueId val="{00000008-3216-4369-A7F1-CB91E6B7F960}"/>
            </c:ext>
          </c:extLst>
        </c:ser>
        <c:ser>
          <c:idx val="9"/>
          <c:order val="9"/>
          <c:tx>
            <c:strRef>
              <c:f>データシート!$A$36</c:f>
              <c:strCache>
                <c:ptCount val="1"/>
                <c:pt idx="0">
                  <c:v>八雲町水道事業会計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5.13</c:v>
                </c:pt>
                <c:pt idx="2">
                  <c:v>#N/A</c:v>
                </c:pt>
                <c:pt idx="3">
                  <c:v>5.81</c:v>
                </c:pt>
                <c:pt idx="4">
                  <c:v>#N/A</c:v>
                </c:pt>
                <c:pt idx="5">
                  <c:v>5.9</c:v>
                </c:pt>
                <c:pt idx="6">
                  <c:v>#N/A</c:v>
                </c:pt>
                <c:pt idx="7">
                  <c:v>6.45</c:v>
                </c:pt>
                <c:pt idx="8">
                  <c:v>#N/A</c:v>
                </c:pt>
                <c:pt idx="9">
                  <c:v>6.66</c:v>
                </c:pt>
              </c:numCache>
            </c:numRef>
          </c:val>
          <c:extLst>
            <c:ext xmlns:c16="http://schemas.microsoft.com/office/drawing/2014/chart" uri="{C3380CC4-5D6E-409C-BE32-E72D297353CC}">
              <c16:uniqueId val="{00000009-3216-4369-A7F1-CB91E6B7F9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1400</c:v>
                </c:pt>
                <c:pt idx="5">
                  <c:v>1393</c:v>
                </c:pt>
                <c:pt idx="8">
                  <c:v>1413</c:v>
                </c:pt>
                <c:pt idx="11">
                  <c:v>1425</c:v>
                </c:pt>
                <c:pt idx="14">
                  <c:v>1463</c:v>
                </c:pt>
              </c:numCache>
            </c:numRef>
          </c:val>
          <c:extLst>
            <c:ext xmlns:c16="http://schemas.microsoft.com/office/drawing/2014/chart" uri="{C3380CC4-5D6E-409C-BE32-E72D297353CC}">
              <c16:uniqueId val="{00000000-F8D9-41A2-8B4D-81B6442B1D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D9-41A2-8B4D-81B6442B1D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c:v>
                </c:pt>
                <c:pt idx="3">
                  <c:v>14</c:v>
                </c:pt>
                <c:pt idx="6">
                  <c:v>11</c:v>
                </c:pt>
                <c:pt idx="9">
                  <c:v>11</c:v>
                </c:pt>
                <c:pt idx="12">
                  <c:v>8</c:v>
                </c:pt>
              </c:numCache>
            </c:numRef>
          </c:val>
          <c:extLst>
            <c:ext xmlns:c16="http://schemas.microsoft.com/office/drawing/2014/chart" uri="{C3380CC4-5D6E-409C-BE32-E72D297353CC}">
              <c16:uniqueId val="{00000002-F8D9-41A2-8B4D-81B6442B1D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49</c:v>
                </c:pt>
                <c:pt idx="6">
                  <c:v>37</c:v>
                </c:pt>
                <c:pt idx="9">
                  <c:v>1</c:v>
                </c:pt>
                <c:pt idx="12">
                  <c:v>1</c:v>
                </c:pt>
              </c:numCache>
            </c:numRef>
          </c:val>
          <c:extLst>
            <c:ext xmlns:c16="http://schemas.microsoft.com/office/drawing/2014/chart" uri="{C3380CC4-5D6E-409C-BE32-E72D297353CC}">
              <c16:uniqueId val="{00000003-F8D9-41A2-8B4D-81B6442B1D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605</c:v>
                </c:pt>
                <c:pt idx="3">
                  <c:v>609</c:v>
                </c:pt>
                <c:pt idx="6">
                  <c:v>644</c:v>
                </c:pt>
                <c:pt idx="9">
                  <c:v>636</c:v>
                </c:pt>
                <c:pt idx="12">
                  <c:v>839</c:v>
                </c:pt>
              </c:numCache>
            </c:numRef>
          </c:val>
          <c:extLst>
            <c:ext xmlns:c16="http://schemas.microsoft.com/office/drawing/2014/chart" uri="{C3380CC4-5D6E-409C-BE32-E72D297353CC}">
              <c16:uniqueId val="{00000004-F8D9-41A2-8B4D-81B6442B1D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D9-41A2-8B4D-81B6442B1D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D9-41A2-8B4D-81B6442B1D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1380</c:v>
                </c:pt>
                <c:pt idx="3">
                  <c:v>1287</c:v>
                </c:pt>
                <c:pt idx="6">
                  <c:v>1313</c:v>
                </c:pt>
                <c:pt idx="9">
                  <c:v>1386</c:v>
                </c:pt>
                <c:pt idx="12">
                  <c:v>1427</c:v>
                </c:pt>
              </c:numCache>
            </c:numRef>
          </c:val>
          <c:extLst>
            <c:ext xmlns:c16="http://schemas.microsoft.com/office/drawing/2014/chart" uri="{C3380CC4-5D6E-409C-BE32-E72D297353CC}">
              <c16:uniqueId val="{00000007-F8D9-41A2-8B4D-81B6442B1D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650</c:v>
                </c:pt>
                <c:pt idx="2">
                  <c:v>#N/A</c:v>
                </c:pt>
                <c:pt idx="3">
                  <c:v>#N/A</c:v>
                </c:pt>
                <c:pt idx="4">
                  <c:v>566</c:v>
                </c:pt>
                <c:pt idx="5">
                  <c:v>#N/A</c:v>
                </c:pt>
                <c:pt idx="6">
                  <c:v>#N/A</c:v>
                </c:pt>
                <c:pt idx="7">
                  <c:v>592</c:v>
                </c:pt>
                <c:pt idx="8">
                  <c:v>#N/A</c:v>
                </c:pt>
                <c:pt idx="9">
                  <c:v>#N/A</c:v>
                </c:pt>
                <c:pt idx="10">
                  <c:v>609</c:v>
                </c:pt>
                <c:pt idx="11">
                  <c:v>#N/A</c:v>
                </c:pt>
                <c:pt idx="12">
                  <c:v>#N/A</c:v>
                </c:pt>
                <c:pt idx="13">
                  <c:v>812</c:v>
                </c:pt>
                <c:pt idx="14">
                  <c:v>#N/A</c:v>
                </c:pt>
              </c:numCache>
            </c:numRef>
          </c:val>
          <c:smooth val="0"/>
          <c:extLst>
            <c:ext xmlns:c16="http://schemas.microsoft.com/office/drawing/2014/chart" uri="{C3380CC4-5D6E-409C-BE32-E72D297353CC}">
              <c16:uniqueId val="{00000008-F8D9-41A2-8B4D-81B6442B1D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15488</c:v>
                </c:pt>
                <c:pt idx="5">
                  <c:v>15888</c:v>
                </c:pt>
                <c:pt idx="8">
                  <c:v>15650</c:v>
                </c:pt>
                <c:pt idx="11">
                  <c:v>15255</c:v>
                </c:pt>
                <c:pt idx="14">
                  <c:v>15566</c:v>
                </c:pt>
              </c:numCache>
            </c:numRef>
          </c:val>
          <c:extLst>
            <c:ext xmlns:c16="http://schemas.microsoft.com/office/drawing/2014/chart" uri="{C3380CC4-5D6E-409C-BE32-E72D297353CC}">
              <c16:uniqueId val="{00000000-9E69-4720-84D8-5107C6BEF1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613</c:v>
                </c:pt>
                <c:pt idx="5">
                  <c:v>521</c:v>
                </c:pt>
                <c:pt idx="8">
                  <c:v>458</c:v>
                </c:pt>
                <c:pt idx="11">
                  <c:v>406</c:v>
                </c:pt>
                <c:pt idx="14">
                  <c:v>344</c:v>
                </c:pt>
              </c:numCache>
            </c:numRef>
          </c:val>
          <c:extLst>
            <c:ext xmlns:c16="http://schemas.microsoft.com/office/drawing/2014/chart" uri="{C3380CC4-5D6E-409C-BE32-E72D297353CC}">
              <c16:uniqueId val="{00000001-9E69-4720-84D8-5107C6BEF1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3378</c:v>
                </c:pt>
                <c:pt idx="5">
                  <c:v>4987</c:v>
                </c:pt>
                <c:pt idx="8">
                  <c:v>5861</c:v>
                </c:pt>
                <c:pt idx="11">
                  <c:v>6436</c:v>
                </c:pt>
                <c:pt idx="14">
                  <c:v>6578</c:v>
                </c:pt>
              </c:numCache>
            </c:numRef>
          </c:val>
          <c:extLst>
            <c:ext xmlns:c16="http://schemas.microsoft.com/office/drawing/2014/chart" uri="{C3380CC4-5D6E-409C-BE32-E72D297353CC}">
              <c16:uniqueId val="{00000002-9E69-4720-84D8-5107C6BEF1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69-4720-84D8-5107C6BEF1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69-4720-84D8-5107C6BEF1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69-4720-84D8-5107C6BEF1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1144</c:v>
                </c:pt>
                <c:pt idx="3">
                  <c:v>1070</c:v>
                </c:pt>
                <c:pt idx="6">
                  <c:v>980</c:v>
                </c:pt>
                <c:pt idx="9">
                  <c:v>898</c:v>
                </c:pt>
                <c:pt idx="12">
                  <c:v>818</c:v>
                </c:pt>
              </c:numCache>
            </c:numRef>
          </c:val>
          <c:extLst>
            <c:ext xmlns:c16="http://schemas.microsoft.com/office/drawing/2014/chart" uri="{C3380CC4-5D6E-409C-BE32-E72D297353CC}">
              <c16:uniqueId val="{00000006-9E69-4720-84D8-5107C6BEF1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89</c:v>
                </c:pt>
                <c:pt idx="3">
                  <c:v>39</c:v>
                </c:pt>
                <c:pt idx="6">
                  <c:v>3</c:v>
                </c:pt>
                <c:pt idx="9">
                  <c:v>30</c:v>
                </c:pt>
                <c:pt idx="12">
                  <c:v>157</c:v>
                </c:pt>
              </c:numCache>
            </c:numRef>
          </c:val>
          <c:extLst>
            <c:ext xmlns:c16="http://schemas.microsoft.com/office/drawing/2014/chart" uri="{C3380CC4-5D6E-409C-BE32-E72D297353CC}">
              <c16:uniqueId val="{00000007-9E69-4720-84D8-5107C6BEF1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8435</c:v>
                </c:pt>
                <c:pt idx="3">
                  <c:v>8826</c:v>
                </c:pt>
                <c:pt idx="6">
                  <c:v>8666</c:v>
                </c:pt>
                <c:pt idx="9">
                  <c:v>8042</c:v>
                </c:pt>
                <c:pt idx="12">
                  <c:v>8293</c:v>
                </c:pt>
              </c:numCache>
            </c:numRef>
          </c:val>
          <c:extLst>
            <c:ext xmlns:c16="http://schemas.microsoft.com/office/drawing/2014/chart" uri="{C3380CC4-5D6E-409C-BE32-E72D297353CC}">
              <c16:uniqueId val="{00000008-9E69-4720-84D8-5107C6BEF1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c:v>
                </c:pt>
                <c:pt idx="3">
                  <c:v>58</c:v>
                </c:pt>
                <c:pt idx="6">
                  <c:v>49</c:v>
                </c:pt>
                <c:pt idx="9">
                  <c:v>39</c:v>
                </c:pt>
                <c:pt idx="12">
                  <c:v>7</c:v>
                </c:pt>
              </c:numCache>
            </c:numRef>
          </c:val>
          <c:extLst>
            <c:ext xmlns:c16="http://schemas.microsoft.com/office/drawing/2014/chart" uri="{C3380CC4-5D6E-409C-BE32-E72D297353CC}">
              <c16:uniqueId val="{00000009-9E69-4720-84D8-5107C6BEF1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13199</c:v>
                </c:pt>
                <c:pt idx="3">
                  <c:v>13346</c:v>
                </c:pt>
                <c:pt idx="6">
                  <c:v>13000</c:v>
                </c:pt>
                <c:pt idx="9">
                  <c:v>12481</c:v>
                </c:pt>
                <c:pt idx="12">
                  <c:v>12977</c:v>
                </c:pt>
              </c:numCache>
            </c:numRef>
          </c:val>
          <c:extLst>
            <c:ext xmlns:c16="http://schemas.microsoft.com/office/drawing/2014/chart" uri="{C3380CC4-5D6E-409C-BE32-E72D297353CC}">
              <c16:uniqueId val="{0000000A-9E69-4720-84D8-5107C6BEF1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3458</c:v>
                </c:pt>
                <c:pt idx="2">
                  <c:v>#N/A</c:v>
                </c:pt>
                <c:pt idx="3">
                  <c:v>#N/A</c:v>
                </c:pt>
                <c:pt idx="4">
                  <c:v>1942</c:v>
                </c:pt>
                <c:pt idx="5">
                  <c:v>#N/A</c:v>
                </c:pt>
                <c:pt idx="6">
                  <c:v>#N/A</c:v>
                </c:pt>
                <c:pt idx="7">
                  <c:v>730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69-4720-84D8-5107C6BEF1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1066</c:v>
                </c:pt>
                <c:pt idx="1">
                  <c:v>1026</c:v>
                </c:pt>
                <c:pt idx="2">
                  <c:v>1292</c:v>
                </c:pt>
              </c:numCache>
            </c:numRef>
          </c:val>
          <c:extLst>
            <c:ext xmlns:c16="http://schemas.microsoft.com/office/drawing/2014/chart" uri="{C3380CC4-5D6E-409C-BE32-E72D297353CC}">
              <c16:uniqueId val="{00000000-C2D3-49E6-8BEC-EA481356F2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544</c:v>
                </c:pt>
                <c:pt idx="1">
                  <c:v>544</c:v>
                </c:pt>
                <c:pt idx="2">
                  <c:v>544</c:v>
                </c:pt>
              </c:numCache>
            </c:numRef>
          </c:val>
          <c:extLst>
            <c:ext xmlns:c16="http://schemas.microsoft.com/office/drawing/2014/chart" uri="{C3380CC4-5D6E-409C-BE32-E72D297353CC}">
              <c16:uniqueId val="{00000001-C2D3-49E6-8BEC-EA481356F2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6278</c:v>
                </c:pt>
                <c:pt idx="1">
                  <c:v>7093</c:v>
                </c:pt>
                <c:pt idx="2">
                  <c:v>7963</c:v>
                </c:pt>
              </c:numCache>
            </c:numRef>
          </c:val>
          <c:extLst>
            <c:ext xmlns:c16="http://schemas.microsoft.com/office/drawing/2014/chart" uri="{C3380CC4-5D6E-409C-BE32-E72D297353CC}">
              <c16:uniqueId val="{00000002-C2D3-49E6-8BEC-EA481356F2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{5774117C-DAD3-449D-8921-2D749D8A3A34}</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66B-49E7-91F2-4B723116D9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{926D55A9-2A5C-4BA7-9C3B-40473C4E9ABA}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6B-49E7-91F2-4B723116D9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{7C257A20-DCC5-4A6A-B943-2E3F3421BD95}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6B-49E7-91F2-4B723116D9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{DC52A701-DF6C-4B65-A270-F6B216753CED}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6B-49E7-91F2-4B723116D9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{6F5B0CF0-ACE7-445A-97F4-F7CD50BBBFB6}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6B-49E7-91F2-4B723116D9C0}"/>
                </c:ext>
              </c:extLst>
            </c:dLbl>
            <c:dLbl>
              <c:idx val="8"/>
              <c:layout/>
              <c:tx>
                <c:strRef>
                  <c:f>[1]公会計指標分析・財政指標組合せ分析表!$BX$50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{41F909F2-7757-4A80-B4BF-56233B91701D}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66B-49E7-91F2-4B723116D9C0}"/>
                </c:ext>
              </c:extLst>
            </c:dLbl>
            <c:dLbl>
              <c:idx val="16"/>
              <c:layout/>
              <c:tx>
                <c:strRef>
                  <c:f>[1]公会計指標分析・財政指標組合せ分析表!$CF$50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{AB780D6A-B3A6-406F-8C45-2733C1833B8F}</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66B-49E7-91F2-4B723116D9C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{34F2EAA2-FAF7-4C6B-9C86-73C3772666E5}</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66B-49E7-91F2-4B723116D9C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{DDC575CF-ED1F-48A2-BBD4-B8C8CE35117E}</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66B-49E7-91F2-4B723116D9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52.5</c:v>
                </c:pt>
                <c:pt idx="8">
                  <c:v>53.9</c:v>
                </c:pt>
                <c:pt idx="16">
                  <c:v>55.6</c:v>
                </c:pt>
                <c:pt idx="24">
                  <c:v>57.3</c:v>
                </c:pt>
                <c:pt idx="32">
                  <c:v>58.7</c:v>
                </c:pt>
              </c:numCache>
            </c:numRef>
          </c:xVal>
          <c:yVal>
            <c:numRef>
              <c:f>[1]公会計指標分析・財政指標組合せ分析表!$BP$51:$DC$51</c:f>
              <c:numCache>
                <c:formatCode>General</c:formatCode>
                <c:ptCount val="40"/>
                <c:pt idx="0">
                  <c:v>50.8</c:v>
                </c:pt>
                <c:pt idx="8">
                  <c:v>29.5</c:v>
                </c:pt>
                <c:pt idx="16">
                  <c:v>11.1</c:v>
                </c:pt>
              </c:numCache>
            </c:numRef>
          </c:yVal>
          <c:smooth val="0"/>
          <c:extLst>
            <c:ext xmlns:c16="http://schemas.microsoft.com/office/drawing/2014/chart" uri="{C3380CC4-5D6E-409C-BE32-E72D297353CC}">
              <c16:uniqueId val="{00000009-766B-49E7-91F2-4B723116D9C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{2729CE17-90AD-48D3-B9EE-01261544FDBF}</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66B-49E7-91F2-4B723116D9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{DA7F57B4-E6AF-4D20-A739-5EE0AAA57A4A}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6B-49E7-91F2-4B723116D9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{9D82A902-A12E-4004-9E8B-5FC1EBE8613F}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6B-49E7-91F2-4B723116D9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{609B7D4D-DD81-44BA-A5A2-C0C378B46CDD}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6B-49E7-91F2-4B723116D9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{2458B7AB-2274-4786-BAFF-8C61FBE75FA1}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6B-49E7-91F2-4B723116D9C0}"/>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{AF88951C-DE53-4B6E-B658-1A7D42F0790D}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66B-49E7-91F2-4B723116D9C0}"/>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{43ABE217-1E41-4B72-9E49-406983FBE403}</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66B-49E7-91F2-4B723116D9C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{D6010915-1317-4418-9A86-7A61A8EC09FA}</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66B-49E7-91F2-4B723116D9C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{24D4F1C5-C539-44BE-896D-373A51871811}</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66B-49E7-91F2-4B723116D9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55.8</c:v>
                </c:pt>
                <c:pt idx="8">
                  <c:v>56.1</c:v>
                </c:pt>
                <c:pt idx="16">
                  <c:v>58.6</c:v>
                </c:pt>
                <c:pt idx="24">
                  <c:v>59.5</c:v>
                </c:pt>
                <c:pt idx="32">
                  <c:v>60.5</c:v>
                </c:pt>
              </c:numCache>
            </c:numRef>
          </c:xVal>
          <c:yVal>
            <c:numRef>
              <c:f>[1]公会計指標分析・財政指標組合せ分析表!$BP$55:$DC$55</c:f>
              <c:numCache>
                <c:formatCode>General</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766B-49E7-91F2-4B723116D9C0}"/>
            </c:ext>
          </c:extLst>
        </c:ser>
        <c:dLbls>
          <c:showLegendKey val="0"/>
          <c:showVal val="1"/>
          <c:showCatName val="0"/>
          <c:showSerName val="0"/>
          <c:showPercent val="0"/>
          <c:showBubbleSize val="0"/>
        </c:dLbls>
        <c:axId val="46179840"/>
        <c:axId val="46181760"/>
      </c:scatterChart>
      <c:valAx>
        <c:axId val="46179840"/>
        <c:scaling>
          <c:orientation val="minMax"/>
          <c:max val="61.2"/>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{959B106A-2E1E-46F1-B5CA-5191024EBBE8}</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0F0-40C5-A423-AC4879BC70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{9490B43E-E4EF-4A3C-955E-8DF54CF71C8A}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F0-40C5-A423-AC4879BC70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{E57D581C-68B2-435A-919D-478CF79C63B0}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F0-40C5-A423-AC4879BC70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{3587730D-04FB-4425-A8D2-57900122A558}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F0-40C5-A423-AC4879BC70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{E429788C-FF2B-4668-BAEB-2D852CC872F7}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F0-40C5-A423-AC4879BC7070}"/>
                </c:ext>
              </c:extLst>
            </c:dLbl>
            <c:dLbl>
              <c:idx val="8"/>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{25773470-656D-4971-8A2B-CD731B5D8E55}</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0F0-40C5-A423-AC4879BC7070}"/>
                </c:ext>
              </c:extLst>
            </c:dLbl>
            <c:dLbl>
              <c:idx val="16"/>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{FC97026E-272B-4584-A66D-1067BADBA16D}</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0F0-40C5-A423-AC4879BC7070}"/>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{D1E17716-FCCE-425A-A7E3-35035F53E4B0}</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0F0-40C5-A423-AC4879BC7070}"/>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{4E48374C-72B0-4333-8318-FC36AD75AB1A}</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0F0-40C5-A423-AC4879BC70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9.6</c:v>
                </c:pt>
                <c:pt idx="8">
                  <c:v>9.1999999999999993</c:v>
                </c:pt>
                <c:pt idx="16">
                  <c:v>9.1</c:v>
                </c:pt>
                <c:pt idx="24">
                  <c:v>9</c:v>
                </c:pt>
                <c:pt idx="32">
                  <c:v>10.4</c:v>
                </c:pt>
              </c:numCache>
            </c:numRef>
          </c:xVal>
          <c:yVal>
            <c:numRef>
              <c:f>[1]公会計指標分析・財政指標組合せ分析表!$BP$73:$DC$73</c:f>
              <c:numCache>
                <c:formatCode>General</c:formatCode>
                <c:ptCount val="40"/>
                <c:pt idx="0">
                  <c:v>50.8</c:v>
                </c:pt>
                <c:pt idx="8">
                  <c:v>29.5</c:v>
                </c:pt>
                <c:pt idx="16">
                  <c:v>11.1</c:v>
                </c:pt>
              </c:numCache>
            </c:numRef>
          </c:yVal>
          <c:smooth val="0"/>
          <c:extLst>
            <c:ext xmlns:c16="http://schemas.microsoft.com/office/drawing/2014/chart" uri="{C3380CC4-5D6E-409C-BE32-E72D297353CC}">
              <c16:uniqueId val="{00000009-60F0-40C5-A423-AC4879BC707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{A600EECC-96A8-4940-A802-EE8A16A0E739}</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0F0-40C5-A423-AC4879BC70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{AF333ECD-66F0-42D8-9F33-3B75EFC477F1}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F0-40C5-A423-AC4879BC70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{51EEFC69-FE19-4CD7-B048-6FD4453B1DCE}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F0-40C5-A423-AC4879BC70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{5332E0C6-09DC-4B18-9656-F727BFC8732E}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F0-40C5-A423-AC4879BC70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{2A6A1B9B-C004-41A3-815A-63ACAE14A127}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F0-40C5-A423-AC4879BC7070}"/>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{1A4208EF-75FC-4052-ABA9-5F7B7C38A2CB}</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0F0-40C5-A423-AC4879BC7070}"/>
                </c:ext>
              </c:extLst>
            </c:dLbl>
            <c:dLbl>
              <c:idx val="16"/>
              <c:layout>
                <c:manualLayout>
                  <c:x val="-4.5096530706953748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{74A58ECC-577F-4900-B264-20C9F7D04C67}</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0F0-40C5-A423-AC4879BC7070}"/>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{2ACEFC6A-EC8D-4AB3-9102-40CC61D334AB}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0F0-40C5-A423-AC4879BC7070}"/>
                </c:ext>
              </c:extLst>
            </c:dLbl>
            <c:dLbl>
              <c:idx val="32"/>
              <c:layout>
                <c:manualLayout>
                  <c:x val="-1.8171803637232503E-2"/>
                  <c:y val="-6.2416647087793951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{F68260A3-492D-4055-AADB-02713CE77029}</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0F0-40C5-A423-AC4879BC70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10.1</c:v>
                </c:pt>
                <c:pt idx="8">
                  <c:v>9.1</c:v>
                </c:pt>
                <c:pt idx="16">
                  <c:v>8.9</c:v>
                </c:pt>
                <c:pt idx="24">
                  <c:v>8.8000000000000007</c:v>
                </c:pt>
                <c:pt idx="32">
                  <c:v>8.9</c:v>
                </c:pt>
              </c:numCache>
            </c:numRef>
          </c:xVal>
          <c:yVal>
            <c:numRef>
              <c:f>[1]公会計指標分析・財政指標組合せ分析表!$BP$77:$DC$77</c:f>
              <c:numCache>
                <c:formatCode>General</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60F0-40C5-A423-AC4879BC7070}"/>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昨年度と比較し１．４ポイント悪化している。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は元利償還金や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臨時財政対策債や過疎対策事業債等の算入公債費により、財政運営に有利な地方債の発行に限定する状況にある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、実質公債費比率の分子となる額は前年度と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起債抑制策により、低水準の維持に努める。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満期一括償還地方債の償還の財源として積み立てていない。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今後の地方債償還の増大を見込み、基金積立も検討していく必要がある。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将来負担比率の分子となる額については、退職手当負担見込額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一般会計等に係る地方債の現在高や公営企業債等繰入見込額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今後も地方債の抑制や基金の運用の適正化に努め、比率増加を抑制するよう財政運営に努める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北海道八雲町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については、令和元年度は昨年度より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普通交付税の増加や歳出の抑制などにより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増加している。また、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ふるさと応援基金の増加により、基金全体として増加基調にあ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普通交付税の合併算定替による特例措置の段階的終了、各公共施設の老朽化に伴う改修・改築事業費の発生、維持補修費の増嵩等、基金繰り入れを通じた財源確保の必要性が増していくものと想定される。今後も町財政の状況に応じた繰り入れ・積み立てを検討し、適切な運営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八雲町を愛し、応援しようとする人々から広く寄附金を募り、指定された事業を行うことによって当該寄附者の思いを実現化し、多様な人々の参画による個性豊かな活気あふれるまちづくり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・地域振興基金：八雲町民の連帯の強化及び地域振興に資する事業。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・まちづくり振興基金：個性的、魅力的な地域づくり事業。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・ふるさと振興基金：創造的かつ戦略的な地域振興事業。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・ふるさと応援基金は、ふるさと応援寄附金の全国的な伸長により、当町への寄附額も平成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年度から伸長した。受領した寄附金は寄附時に指定された事業に充当するために一旦積み立てるため、基金残高が増加した。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・公共施設整備基金は、将来の公共施設整備のため、土地売払収入や立木売払収入を財源として積み立てを実施したため、基金残高が増加した。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指定の各種事業に充当し活気あふれるまちづくりに資することができるよう、ふるさと応援寄付金の奨励事業を推進し自主財源の確保に努めるとともに、町財政の状況に応じた繰り入れ・積み立てを検討し、適切な運営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・公共施設整備基金は、公共施設の老朽化にともない、改修・改築等事業費の増嵩が見込まれるため、中長期的には減少基調となることが想定される。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増加や歳出の抑制などにより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財源確保のため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に予定していた財政調整基金の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が減少及び決算余剰金積立額が繰入額を上回ったため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人口減少による税収減、主幹産業である一次産業の不調や、合併算定替による特例措置の段階的終了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などによる普通交付税の減収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により、一般財源の確保が必要となることから、今後も繰り入れの実施により基金残高は減少基調となることが想定される。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ら令和元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年度にかけては、基金運用利子の積み立てを除いては繰り入れ・積み立ては無く、残高は大きく変動していない。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今後も町財政の状況に応じた繰り入れ・積み立てを検討し、適切な運営を行っていく。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16,293
16,035
956.08
17,148,262
16,864,749
256,349
7,759,176
12,977,009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５８．７％であり、類似団体平均と比較して１．８下回っているものの、昨年度比較で１．４％上昇している。今後も公共施設の老朽化に伴い比率の上昇が予想されるため、長期的な視点による公共施設の更新・統廃合・長寿命化の計画的な実施により、財政負担の軽減・平準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7" name="直線コネクタ 66"/>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0"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1" name="直線コネクタ 70"/>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2"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3" name="フローチャート: 判断 72"/>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4" name="フローチャート: 判断 73"/>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5" name="フローチャート: 判断 74"/>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6" name="フローチャート: 判断 75"/>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7" name="フローチャート: 判断 76"/>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54991</xdr:rowOff>
    </xdr:from>
    <xdr:to>
      <xdr:col>23</xdr:col>
      <xdr:colOff>136525</xdr:colOff>
      <xdr:row>31</xdr:row>
      <xdr:rowOff>156591</xdr:rowOff>
    </xdr:to>
    <xdr:sp macro="" textlink="">
      <xdr:nvSpPr>
        <xdr:cNvPr id="83" name="楕円 82"/>
        <xdr:cNvSpPr/>
      </xdr:nvSpPr>
      <xdr:spPr>
        <a:xfrm>
          <a:off x="47117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77868</xdr:rowOff>
    </xdr:from>
    <xdr:ext cx="405111" cy="259045"/>
    <xdr:sp macro="" textlink="">
      <xdr:nvSpPr>
        <xdr:cNvPr id="84" name="有形固定資産減価償却率該当値テキスト"/>
        <xdr:cNvSpPr txBox="1"/>
      </xdr:nvSpPr>
      <xdr:spPr>
        <a:xfrm>
          <a:off x="4813300" y="59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5" name="楕円 84"/>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105791</xdr:rowOff>
    </xdr:to>
    <xdr:cxnSp macro="">
      <xdr:nvCxnSpPr>
        <xdr:cNvPr id="86" name="直線コネクタ 85"/>
        <xdr:cNvCxnSpPr/>
      </xdr:nvCxnSpPr>
      <xdr:spPr>
        <a:xfrm>
          <a:off x="4051300" y="6131814"/>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92583</xdr:rowOff>
    </xdr:from>
    <xdr:to>
      <xdr:col>15</xdr:col>
      <xdr:colOff>187325</xdr:colOff>
      <xdr:row>31</xdr:row>
      <xdr:rowOff>22733</xdr:rowOff>
    </xdr:to>
    <xdr:sp macro="" textlink="">
      <xdr:nvSpPr>
        <xdr:cNvPr id="87" name="楕円 86"/>
        <xdr:cNvSpPr/>
      </xdr:nvSpPr>
      <xdr:spPr>
        <a:xfrm>
          <a:off x="3238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45339</xdr:rowOff>
    </xdr:to>
    <xdr:cxnSp macro="">
      <xdr:nvCxnSpPr>
        <xdr:cNvPr id="88" name="直線コネクタ 87"/>
        <xdr:cNvCxnSpPr/>
      </xdr:nvCxnSpPr>
      <xdr:spPr>
        <a:xfrm>
          <a:off x="3289300" y="60584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19177</xdr:rowOff>
    </xdr:from>
    <xdr:to>
      <xdr:col>11</xdr:col>
      <xdr:colOff>187325</xdr:colOff>
      <xdr:row>30</xdr:row>
      <xdr:rowOff>120777</xdr:rowOff>
    </xdr:to>
    <xdr:sp macro="" textlink="">
      <xdr:nvSpPr>
        <xdr:cNvPr id="89" name="楕円 88"/>
        <xdr:cNvSpPr/>
      </xdr:nvSpPr>
      <xdr:spPr>
        <a:xfrm>
          <a:off x="2476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69977</xdr:rowOff>
    </xdr:from>
    <xdr:to>
      <xdr:col>15</xdr:col>
      <xdr:colOff>136525</xdr:colOff>
      <xdr:row>30</xdr:row>
      <xdr:rowOff>143383</xdr:rowOff>
    </xdr:to>
    <xdr:cxnSp macro="">
      <xdr:nvCxnSpPr>
        <xdr:cNvPr id="90" name="直線コネクタ 89"/>
        <xdr:cNvCxnSpPr/>
      </xdr:nvCxnSpPr>
      <xdr:spPr>
        <a:xfrm>
          <a:off x="2527300" y="598500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1" name="楕円 90"/>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69977</xdr:rowOff>
    </xdr:to>
    <xdr:cxnSp macro="">
      <xdr:nvCxnSpPr>
        <xdr:cNvPr id="92" name="直線コネクタ 91"/>
        <xdr:cNvCxnSpPr/>
      </xdr:nvCxnSpPr>
      <xdr:spPr>
        <a:xfrm>
          <a:off x="1765300" y="592455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3"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4" name="n_2aveValue有形固定資産減価償却率"/>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5" name="n_3aveValue有形固定資産減価償却率"/>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96" name="n_4aveValue有形固定資産減価償却率"/>
        <xdr:cNvSpPr txBox="1"/>
      </xdr:nvSpPr>
      <xdr:spPr>
        <a:xfrm>
          <a:off x="1562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112666</xdr:rowOff>
    </xdr:from>
    <xdr:ext cx="405111" cy="259045"/>
    <xdr:sp macro="" textlink="">
      <xdr:nvSpPr>
        <xdr:cNvPr id="97" name="n_1mainValue有形固定資産減価償却率"/>
        <xdr:cNvSpPr txBox="1"/>
      </xdr:nvSpPr>
      <xdr:spPr>
        <a:xfrm>
          <a:off x="38360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98" name="n_2main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99" name="n_3mainValue有形固定資産減価償却率"/>
        <xdr:cNvSpPr txBox="1"/>
      </xdr:nvSpPr>
      <xdr:spPr>
        <a:xfrm>
          <a:off x="2324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0" name="n_4main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５２１．５％であり、類似団体平均と比較して１１．７％下回っており、昨年度比較で２１．８％減少している。今後も地方債の抑制や歳出の削減、基金の運用の適正化を進め、債務償還比率の減となるよう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31" name="直線コネクタ 130"/>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32" name="債務償還比率最小値テキスト"/>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3" name="直線コネクタ 132"/>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4" name="債務償還比率最大値テキスト"/>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5" name="直線コネクタ 134"/>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6" name="債務償還比率平均値テキスト"/>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7" name="フローチャート: 判断 136"/>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8" name="フローチャート: 判断 137"/>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9" name="フローチャート: 判断 138"/>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40" name="フローチャート: 判断 139"/>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41" name="フローチャート: 判断 140"/>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99831</xdr:rowOff>
    </xdr:from>
    <xdr:to>
      <xdr:col>76</xdr:col>
      <xdr:colOff>73025</xdr:colOff>
      <xdr:row>31</xdr:row>
      <xdr:rowOff>29981</xdr:rowOff>
    </xdr:to>
    <xdr:sp macro="" textlink="">
      <xdr:nvSpPr>
        <xdr:cNvPr id="147" name="楕円 146"/>
        <xdr:cNvSpPr/>
      </xdr:nvSpPr>
      <xdr:spPr>
        <a:xfrm>
          <a:off x="14744700" y="60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122708</xdr:rowOff>
    </xdr:from>
    <xdr:ext cx="469744" cy="259045"/>
    <xdr:sp macro="" textlink="">
      <xdr:nvSpPr>
        <xdr:cNvPr id="148" name="債務償還比率該当値テキスト"/>
        <xdr:cNvSpPr txBox="1"/>
      </xdr:nvSpPr>
      <xdr:spPr>
        <a:xfrm>
          <a:off x="14846300" y="586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133450</xdr:rowOff>
    </xdr:from>
    <xdr:to>
      <xdr:col>72</xdr:col>
      <xdr:colOff>123825</xdr:colOff>
      <xdr:row>31</xdr:row>
      <xdr:rowOff>63600</xdr:rowOff>
    </xdr:to>
    <xdr:sp macro="" textlink="">
      <xdr:nvSpPr>
        <xdr:cNvPr id="149" name="楕円 148"/>
        <xdr:cNvSpPr/>
      </xdr:nvSpPr>
      <xdr:spPr>
        <a:xfrm>
          <a:off x="14033500" y="60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150631</xdr:rowOff>
    </xdr:from>
    <xdr:to>
      <xdr:col>76</xdr:col>
      <xdr:colOff>22225</xdr:colOff>
      <xdr:row>31</xdr:row>
      <xdr:rowOff>12800</xdr:rowOff>
    </xdr:to>
    <xdr:cxnSp macro="">
      <xdr:nvCxnSpPr>
        <xdr:cNvPr id="150" name="直線コネクタ 149"/>
        <xdr:cNvCxnSpPr/>
      </xdr:nvCxnSpPr>
      <xdr:spPr>
        <a:xfrm flipV="1">
          <a:off x="14084300" y="6065656"/>
          <a:ext cx="7112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160591</xdr:rowOff>
    </xdr:from>
    <xdr:to>
      <xdr:col>68</xdr:col>
      <xdr:colOff>123825</xdr:colOff>
      <xdr:row>31</xdr:row>
      <xdr:rowOff>90741</xdr:rowOff>
    </xdr:to>
    <xdr:sp macro="" textlink="">
      <xdr:nvSpPr>
        <xdr:cNvPr id="151" name="楕円 150"/>
        <xdr:cNvSpPr/>
      </xdr:nvSpPr>
      <xdr:spPr>
        <a:xfrm>
          <a:off x="13271500" y="60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12800</xdr:rowOff>
    </xdr:from>
    <xdr:to>
      <xdr:col>72</xdr:col>
      <xdr:colOff>73025</xdr:colOff>
      <xdr:row>31</xdr:row>
      <xdr:rowOff>39941</xdr:rowOff>
    </xdr:to>
    <xdr:cxnSp macro="">
      <xdr:nvCxnSpPr>
        <xdr:cNvPr id="152" name="直線コネクタ 151"/>
        <xdr:cNvCxnSpPr/>
      </xdr:nvCxnSpPr>
      <xdr:spPr>
        <a:xfrm flipV="1">
          <a:off x="13322300" y="6099275"/>
          <a:ext cx="762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167994</xdr:rowOff>
    </xdr:from>
    <xdr:to>
      <xdr:col>64</xdr:col>
      <xdr:colOff>123825</xdr:colOff>
      <xdr:row>31</xdr:row>
      <xdr:rowOff>98144</xdr:rowOff>
    </xdr:to>
    <xdr:sp macro="" textlink="">
      <xdr:nvSpPr>
        <xdr:cNvPr id="153" name="楕円 152"/>
        <xdr:cNvSpPr/>
      </xdr:nvSpPr>
      <xdr:spPr>
        <a:xfrm>
          <a:off x="12509500" y="60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39941</xdr:rowOff>
    </xdr:from>
    <xdr:to>
      <xdr:col>68</xdr:col>
      <xdr:colOff>73025</xdr:colOff>
      <xdr:row>31</xdr:row>
      <xdr:rowOff>47344</xdr:rowOff>
    </xdr:to>
    <xdr:cxnSp macro="">
      <xdr:nvCxnSpPr>
        <xdr:cNvPr id="154" name="直線コネクタ 153"/>
        <xdr:cNvCxnSpPr/>
      </xdr:nvCxnSpPr>
      <xdr:spPr>
        <a:xfrm flipV="1">
          <a:off x="12560300" y="6126416"/>
          <a:ext cx="762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57304</xdr:rowOff>
    </xdr:from>
    <xdr:to>
      <xdr:col>60</xdr:col>
      <xdr:colOff>123825</xdr:colOff>
      <xdr:row>31</xdr:row>
      <xdr:rowOff>158904</xdr:rowOff>
    </xdr:to>
    <xdr:sp macro="" textlink="">
      <xdr:nvSpPr>
        <xdr:cNvPr id="155" name="楕円 154"/>
        <xdr:cNvSpPr/>
      </xdr:nvSpPr>
      <xdr:spPr>
        <a:xfrm>
          <a:off x="11747500" y="61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47344</xdr:rowOff>
    </xdr:from>
    <xdr:to>
      <xdr:col>64</xdr:col>
      <xdr:colOff>73025</xdr:colOff>
      <xdr:row>31</xdr:row>
      <xdr:rowOff>108104</xdr:rowOff>
    </xdr:to>
    <xdr:cxnSp macro="">
      <xdr:nvCxnSpPr>
        <xdr:cNvPr id="156" name="直線コネクタ 155"/>
        <xdr:cNvCxnSpPr/>
      </xdr:nvCxnSpPr>
      <xdr:spPr>
        <a:xfrm flipV="1">
          <a:off x="11798300" y="6133819"/>
          <a:ext cx="762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73650</xdr:rowOff>
    </xdr:from>
    <xdr:ext cx="469744" cy="259045"/>
    <xdr:sp macro="" textlink="">
      <xdr:nvSpPr>
        <xdr:cNvPr id="157" name="n_1aveValue債務償還比率"/>
        <xdr:cNvSpPr txBox="1"/>
      </xdr:nvSpPr>
      <xdr:spPr>
        <a:xfrm>
          <a:off x="13836727" y="58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60696</xdr:rowOff>
    </xdr:from>
    <xdr:ext cx="469744" cy="259045"/>
    <xdr:sp macro="" textlink="">
      <xdr:nvSpPr>
        <xdr:cNvPr id="158" name="n_2aveValue債務償還比率"/>
        <xdr:cNvSpPr txBox="1"/>
      </xdr:nvSpPr>
      <xdr:spPr>
        <a:xfrm>
          <a:off x="13087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71645</xdr:rowOff>
    </xdr:from>
    <xdr:ext cx="469744" cy="259045"/>
    <xdr:sp macro="" textlink="">
      <xdr:nvSpPr>
        <xdr:cNvPr id="159" name="n_3aveValue債務償還比率"/>
        <xdr:cNvSpPr txBox="1"/>
      </xdr:nvSpPr>
      <xdr:spPr>
        <a:xfrm>
          <a:off x="12325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42036</xdr:rowOff>
    </xdr:from>
    <xdr:ext cx="469744" cy="259045"/>
    <xdr:sp macro="" textlink="">
      <xdr:nvSpPr>
        <xdr:cNvPr id="160" name="n_4aveValue債務償還比率"/>
        <xdr:cNvSpPr txBox="1"/>
      </xdr:nvSpPr>
      <xdr:spPr>
        <a:xfrm>
          <a:off x="11563427" y="57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54727</xdr:rowOff>
    </xdr:from>
    <xdr:ext cx="469744" cy="259045"/>
    <xdr:sp macro="" textlink="">
      <xdr:nvSpPr>
        <xdr:cNvPr id="161" name="n_1mainValue債務償還比率"/>
        <xdr:cNvSpPr txBox="1"/>
      </xdr:nvSpPr>
      <xdr:spPr>
        <a:xfrm>
          <a:off x="13836727" y="614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81868</xdr:rowOff>
    </xdr:from>
    <xdr:ext cx="469744" cy="259045"/>
    <xdr:sp macro="" textlink="">
      <xdr:nvSpPr>
        <xdr:cNvPr id="162" name="n_2mainValue債務償還比率"/>
        <xdr:cNvSpPr txBox="1"/>
      </xdr:nvSpPr>
      <xdr:spPr>
        <a:xfrm>
          <a:off x="13087427" y="616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89271</xdr:rowOff>
    </xdr:from>
    <xdr:ext cx="469744" cy="259045"/>
    <xdr:sp macro="" textlink="">
      <xdr:nvSpPr>
        <xdr:cNvPr id="163" name="n_3mainValue債務償還比率"/>
        <xdr:cNvSpPr txBox="1"/>
      </xdr:nvSpPr>
      <xdr:spPr>
        <a:xfrm>
          <a:off x="12325427" y="61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150031</xdr:rowOff>
    </xdr:from>
    <xdr:ext cx="469744" cy="259045"/>
    <xdr:sp macro="" textlink="">
      <xdr:nvSpPr>
        <xdr:cNvPr id="164" name="n_4mainValue債務償還比率"/>
        <xdr:cNvSpPr txBox="1"/>
      </xdr:nvSpPr>
      <xdr:spPr>
        <a:xfrm>
          <a:off x="11563427" y="62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16,293
16,035
956.08
17,148,262
16,864,749
256,349
7,759,176
12,977,009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3" name="楕円 72"/>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macro="" textlink="">
      <xdr:nvSpPr>
        <xdr:cNvPr id="74" name="【道路】&#10;有形固定資産減価償却率該当値テキスト"/>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102870</xdr:rowOff>
    </xdr:to>
    <xdr:cxnSp macro="">
      <xdr:nvCxnSpPr>
        <xdr:cNvPr id="76" name="直線コネクタ 75"/>
        <xdr:cNvCxnSpPr/>
      </xdr:nvCxnSpPr>
      <xdr:spPr>
        <a:xfrm>
          <a:off x="3797300" y="6410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66675</xdr:rowOff>
    </xdr:to>
    <xdr:cxnSp macro="">
      <xdr:nvCxnSpPr>
        <xdr:cNvPr id="78" name="直線コネクタ 77"/>
        <xdr:cNvCxnSpPr/>
      </xdr:nvCxnSpPr>
      <xdr:spPr>
        <a:xfrm>
          <a:off x="2908300" y="6376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169545</xdr:rowOff>
    </xdr:from>
    <xdr:to>
      <xdr:col>15</xdr:col>
      <xdr:colOff>50800</xdr:colOff>
      <xdr:row>37</xdr:row>
      <xdr:rowOff>32385</xdr:rowOff>
    </xdr:to>
    <xdr:cxnSp macro="">
      <xdr:nvCxnSpPr>
        <xdr:cNvPr id="80" name="直線コネクタ 79"/>
        <xdr:cNvCxnSpPr/>
      </xdr:nvCxnSpPr>
      <xdr:spPr>
        <a:xfrm>
          <a:off x="2019300" y="6341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1079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36</xdr:row>
      <xdr:rowOff>169545</xdr:rowOff>
    </xdr:to>
    <xdr:cxnSp macro="">
      <xdr:nvCxnSpPr>
        <xdr:cNvPr id="82" name="直線コネクタ 81"/>
        <xdr:cNvCxnSpPr/>
      </xdr:nvCxnSpPr>
      <xdr:spPr>
        <a:xfrm>
          <a:off x="1130300" y="6307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112412</xdr:rowOff>
    </xdr:from>
    <xdr:ext cx="405111" cy="259045"/>
    <xdr:sp macro="" textlink="">
      <xdr:nvSpPr>
        <xdr:cNvPr id="83" name="n_1aveValue【道路】&#10;有形固定資産減価償却率"/>
        <xdr:cNvSpPr txBox="1"/>
      </xdr:nvSpPr>
      <xdr:spPr>
        <a:xfrm>
          <a:off x="3582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4" name="n_2aveValue【道路】&#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70502</xdr:rowOff>
    </xdr:from>
    <xdr:ext cx="405111" cy="259045"/>
    <xdr:sp macro="" textlink="">
      <xdr:nvSpPr>
        <xdr:cNvPr id="85" name="n_3aveValue【道路】&#10;有形固定資産減価償却率"/>
        <xdr:cNvSpPr txBox="1"/>
      </xdr:nvSpPr>
      <xdr:spPr>
        <a:xfrm>
          <a:off x="1816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6" name="n_4aveValue【道路】&#10;有形固定資産減価償却率"/>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65422</xdr:rowOff>
    </xdr:from>
    <xdr:ext cx="405111" cy="259045"/>
    <xdr:sp macro="" textlink="">
      <xdr:nvSpPr>
        <xdr:cNvPr id="89" name="n_3mainValue【道路】&#10;有形固定資産減価償却率"/>
        <xdr:cNvSpPr txBox="1"/>
      </xdr:nvSpPr>
      <xdr:spPr>
        <a:xfrm>
          <a:off x="1816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927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114902</xdr:rowOff>
    </xdr:from>
    <xdr:to>
      <xdr:col>55</xdr:col>
      <xdr:colOff>50800</xdr:colOff>
      <xdr:row>40</xdr:row>
      <xdr:rowOff>45052</xdr:rowOff>
    </xdr:to>
    <xdr:sp macro="" textlink="">
      <xdr:nvSpPr>
        <xdr:cNvPr id="132" name="楕円 131"/>
        <xdr:cNvSpPr/>
      </xdr:nvSpPr>
      <xdr:spPr>
        <a:xfrm>
          <a:off x="10426700" y="68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93329</xdr:rowOff>
    </xdr:from>
    <xdr:ext cx="534377" cy="259045"/>
    <xdr:sp macro="" textlink="">
      <xdr:nvSpPr>
        <xdr:cNvPr id="133" name="【道路】&#10;一人当たり延長該当値テキスト"/>
        <xdr:cNvSpPr txBox="1"/>
      </xdr:nvSpPr>
      <xdr:spPr>
        <a:xfrm>
          <a:off x="10515600" y="677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125265</xdr:rowOff>
    </xdr:from>
    <xdr:to>
      <xdr:col>50</xdr:col>
      <xdr:colOff>165100</xdr:colOff>
      <xdr:row>40</xdr:row>
      <xdr:rowOff>55415</xdr:rowOff>
    </xdr:to>
    <xdr:sp macro="" textlink="">
      <xdr:nvSpPr>
        <xdr:cNvPr id="134" name="楕円 133"/>
        <xdr:cNvSpPr/>
      </xdr:nvSpPr>
      <xdr:spPr>
        <a:xfrm>
          <a:off x="9588500" y="68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165702</xdr:rowOff>
    </xdr:from>
    <xdr:to>
      <xdr:col>55</xdr:col>
      <xdr:colOff>0</xdr:colOff>
      <xdr:row>40</xdr:row>
      <xdr:rowOff>4615</xdr:rowOff>
    </xdr:to>
    <xdr:cxnSp macro="">
      <xdr:nvCxnSpPr>
        <xdr:cNvPr id="135" name="直線コネクタ 134"/>
        <xdr:cNvCxnSpPr/>
      </xdr:nvCxnSpPr>
      <xdr:spPr>
        <a:xfrm flipV="1">
          <a:off x="9639300" y="6852252"/>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132559</xdr:rowOff>
    </xdr:from>
    <xdr:to>
      <xdr:col>46</xdr:col>
      <xdr:colOff>38100</xdr:colOff>
      <xdr:row>40</xdr:row>
      <xdr:rowOff>62709</xdr:rowOff>
    </xdr:to>
    <xdr:sp macro="" textlink="">
      <xdr:nvSpPr>
        <xdr:cNvPr id="136" name="楕円 135"/>
        <xdr:cNvSpPr/>
      </xdr:nvSpPr>
      <xdr:spPr>
        <a:xfrm>
          <a:off x="8699500" y="68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4615</xdr:rowOff>
    </xdr:from>
    <xdr:to>
      <xdr:col>50</xdr:col>
      <xdr:colOff>114300</xdr:colOff>
      <xdr:row>40</xdr:row>
      <xdr:rowOff>11909</xdr:rowOff>
    </xdr:to>
    <xdr:cxnSp macro="">
      <xdr:nvCxnSpPr>
        <xdr:cNvPr id="137" name="直線コネクタ 136"/>
        <xdr:cNvCxnSpPr/>
      </xdr:nvCxnSpPr>
      <xdr:spPr>
        <a:xfrm flipV="1">
          <a:off x="8750300" y="6862615"/>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141028</xdr:rowOff>
    </xdr:from>
    <xdr:to>
      <xdr:col>41</xdr:col>
      <xdr:colOff>101600</xdr:colOff>
      <xdr:row>40</xdr:row>
      <xdr:rowOff>71178</xdr:rowOff>
    </xdr:to>
    <xdr:sp macro="" textlink="">
      <xdr:nvSpPr>
        <xdr:cNvPr id="138" name="楕円 137"/>
        <xdr:cNvSpPr/>
      </xdr:nvSpPr>
      <xdr:spPr>
        <a:xfrm>
          <a:off x="7810500" y="68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11909</xdr:rowOff>
    </xdr:from>
    <xdr:to>
      <xdr:col>45</xdr:col>
      <xdr:colOff>177800</xdr:colOff>
      <xdr:row>40</xdr:row>
      <xdr:rowOff>20378</xdr:rowOff>
    </xdr:to>
    <xdr:cxnSp macro="">
      <xdr:nvCxnSpPr>
        <xdr:cNvPr id="139" name="直線コネクタ 138"/>
        <xdr:cNvCxnSpPr/>
      </xdr:nvCxnSpPr>
      <xdr:spPr>
        <a:xfrm flipV="1">
          <a:off x="7861300" y="6869909"/>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145817</xdr:rowOff>
    </xdr:from>
    <xdr:to>
      <xdr:col>36</xdr:col>
      <xdr:colOff>165100</xdr:colOff>
      <xdr:row>40</xdr:row>
      <xdr:rowOff>75967</xdr:rowOff>
    </xdr:to>
    <xdr:sp macro="" textlink="">
      <xdr:nvSpPr>
        <xdr:cNvPr id="140" name="楕円 139"/>
        <xdr:cNvSpPr/>
      </xdr:nvSpPr>
      <xdr:spPr>
        <a:xfrm>
          <a:off x="6921500" y="68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20378</xdr:rowOff>
    </xdr:from>
    <xdr:to>
      <xdr:col>41</xdr:col>
      <xdr:colOff>50800</xdr:colOff>
      <xdr:row>40</xdr:row>
      <xdr:rowOff>25167</xdr:rowOff>
    </xdr:to>
    <xdr:cxnSp macro="">
      <xdr:nvCxnSpPr>
        <xdr:cNvPr id="141" name="直線コネクタ 140"/>
        <xdr:cNvCxnSpPr/>
      </xdr:nvCxnSpPr>
      <xdr:spPr>
        <a:xfrm flipV="1">
          <a:off x="6972300" y="6878378"/>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46542</xdr:rowOff>
    </xdr:from>
    <xdr:ext cx="534377" cy="259045"/>
    <xdr:sp macro="" textlink="">
      <xdr:nvSpPr>
        <xdr:cNvPr id="146" name="n_1mainValue【道路】&#10;一人当たり延長"/>
        <xdr:cNvSpPr txBox="1"/>
      </xdr:nvSpPr>
      <xdr:spPr>
        <a:xfrm>
          <a:off x="9359411" y="69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53836</xdr:rowOff>
    </xdr:from>
    <xdr:ext cx="534377" cy="259045"/>
    <xdr:sp macro="" textlink="">
      <xdr:nvSpPr>
        <xdr:cNvPr id="147" name="n_2mainValue【道路】&#10;一人当たり延長"/>
        <xdr:cNvSpPr txBox="1"/>
      </xdr:nvSpPr>
      <xdr:spPr>
        <a:xfrm>
          <a:off x="8483111" y="69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62305</xdr:rowOff>
    </xdr:from>
    <xdr:ext cx="534377" cy="259045"/>
    <xdr:sp macro="" textlink="">
      <xdr:nvSpPr>
        <xdr:cNvPr id="148" name="n_3mainValue【道路】&#10;一人当たり延長"/>
        <xdr:cNvSpPr txBox="1"/>
      </xdr:nvSpPr>
      <xdr:spPr>
        <a:xfrm>
          <a:off x="7594111" y="69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67094</xdr:rowOff>
    </xdr:from>
    <xdr:ext cx="534377" cy="259045"/>
    <xdr:sp macro="" textlink="">
      <xdr:nvSpPr>
        <xdr:cNvPr id="149" name="n_4mainValue【道路】&#10;一人当たり延長"/>
        <xdr:cNvSpPr txBox="1"/>
      </xdr:nvSpPr>
      <xdr:spPr>
        <a:xfrm>
          <a:off x="6705111" y="69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7" name="【橋りょう・トンネル】&#10;有形固定資産減価償却率平均値テキスト"/>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36068</xdr:rowOff>
    </xdr:from>
    <xdr:to>
      <xdr:col>24</xdr:col>
      <xdr:colOff>114300</xdr:colOff>
      <xdr:row>58</xdr:row>
      <xdr:rowOff>137668</xdr:rowOff>
    </xdr:to>
    <xdr:sp macro="" textlink="">
      <xdr:nvSpPr>
        <xdr:cNvPr id="188" name="楕円 187"/>
        <xdr:cNvSpPr/>
      </xdr:nvSpPr>
      <xdr:spPr>
        <a:xfrm>
          <a:off x="4584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58945</xdr:rowOff>
    </xdr:from>
    <xdr:ext cx="405111" cy="259045"/>
    <xdr:sp macro="" textlink="">
      <xdr:nvSpPr>
        <xdr:cNvPr id="189" name="【橋りょう・トンネル】&#10;有形固定資産減価償却率該当値テキスト"/>
        <xdr:cNvSpPr txBox="1"/>
      </xdr:nvSpPr>
      <xdr:spPr>
        <a:xfrm>
          <a:off x="4673600"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xdr:rowOff>
    </xdr:from>
    <xdr:to>
      <xdr:col>20</xdr:col>
      <xdr:colOff>38100</xdr:colOff>
      <xdr:row>58</xdr:row>
      <xdr:rowOff>103378</xdr:rowOff>
    </xdr:to>
    <xdr:sp macro="" textlink="">
      <xdr:nvSpPr>
        <xdr:cNvPr id="190" name="楕円 189"/>
        <xdr:cNvSpPr/>
      </xdr:nvSpPr>
      <xdr:spPr>
        <a:xfrm>
          <a:off x="3746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52578</xdr:rowOff>
    </xdr:from>
    <xdr:to>
      <xdr:col>24</xdr:col>
      <xdr:colOff>63500</xdr:colOff>
      <xdr:row>58</xdr:row>
      <xdr:rowOff>86868</xdr:rowOff>
    </xdr:to>
    <xdr:cxnSp macro="">
      <xdr:nvCxnSpPr>
        <xdr:cNvPr id="191" name="直線コネクタ 190"/>
        <xdr:cNvCxnSpPr/>
      </xdr:nvCxnSpPr>
      <xdr:spPr>
        <a:xfrm>
          <a:off x="3797300" y="999667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141224</xdr:rowOff>
    </xdr:from>
    <xdr:to>
      <xdr:col>15</xdr:col>
      <xdr:colOff>101600</xdr:colOff>
      <xdr:row>58</xdr:row>
      <xdr:rowOff>71374</xdr:rowOff>
    </xdr:to>
    <xdr:sp macro="" textlink="">
      <xdr:nvSpPr>
        <xdr:cNvPr id="192" name="楕円 191"/>
        <xdr:cNvSpPr/>
      </xdr:nvSpPr>
      <xdr:spPr>
        <a:xfrm>
          <a:off x="2857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20574</xdr:rowOff>
    </xdr:from>
    <xdr:to>
      <xdr:col>19</xdr:col>
      <xdr:colOff>177800</xdr:colOff>
      <xdr:row>58</xdr:row>
      <xdr:rowOff>52578</xdr:rowOff>
    </xdr:to>
    <xdr:cxnSp macro="">
      <xdr:nvCxnSpPr>
        <xdr:cNvPr id="193" name="直線コネクタ 192"/>
        <xdr:cNvCxnSpPr/>
      </xdr:nvCxnSpPr>
      <xdr:spPr>
        <a:xfrm>
          <a:off x="2908300" y="99646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106934</xdr:rowOff>
    </xdr:from>
    <xdr:to>
      <xdr:col>10</xdr:col>
      <xdr:colOff>165100</xdr:colOff>
      <xdr:row>58</xdr:row>
      <xdr:rowOff>37084</xdr:rowOff>
    </xdr:to>
    <xdr:sp macro="" textlink="">
      <xdr:nvSpPr>
        <xdr:cNvPr id="194" name="楕円 193"/>
        <xdr:cNvSpPr/>
      </xdr:nvSpPr>
      <xdr:spPr>
        <a:xfrm>
          <a:off x="1968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157734</xdr:rowOff>
    </xdr:from>
    <xdr:to>
      <xdr:col>15</xdr:col>
      <xdr:colOff>50800</xdr:colOff>
      <xdr:row>58</xdr:row>
      <xdr:rowOff>20574</xdr:rowOff>
    </xdr:to>
    <xdr:cxnSp macro="">
      <xdr:nvCxnSpPr>
        <xdr:cNvPr id="195" name="直線コネクタ 194"/>
        <xdr:cNvCxnSpPr/>
      </xdr:nvCxnSpPr>
      <xdr:spPr>
        <a:xfrm>
          <a:off x="2019300" y="99303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74930</xdr:rowOff>
    </xdr:from>
    <xdr:to>
      <xdr:col>6</xdr:col>
      <xdr:colOff>38100</xdr:colOff>
      <xdr:row>58</xdr:row>
      <xdr:rowOff>5080</xdr:rowOff>
    </xdr:to>
    <xdr:sp macro="" textlink="">
      <xdr:nvSpPr>
        <xdr:cNvPr id="196" name="楕円 195"/>
        <xdr:cNvSpPr/>
      </xdr:nvSpPr>
      <xdr:spPr>
        <a:xfrm>
          <a:off x="107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125730</xdr:rowOff>
    </xdr:from>
    <xdr:to>
      <xdr:col>10</xdr:col>
      <xdr:colOff>114300</xdr:colOff>
      <xdr:row>57</xdr:row>
      <xdr:rowOff>157734</xdr:rowOff>
    </xdr:to>
    <xdr:cxnSp macro="">
      <xdr:nvCxnSpPr>
        <xdr:cNvPr id="197" name="直線コネクタ 196"/>
        <xdr:cNvCxnSpPr/>
      </xdr:nvCxnSpPr>
      <xdr:spPr>
        <a:xfrm>
          <a:off x="1130300" y="98983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98"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9" name="n_2aveValue【橋りょう・トンネル】&#10;有形固定資産減価償却率"/>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200" name="n_3aveValue【橋りょう・トンネル】&#10;有形固定資産減価償却率"/>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201" name="n_4aveValue【橋りょう・トンネル】&#10;有形固定資産減価償却率"/>
        <xdr:cNvSpPr txBox="1"/>
      </xdr:nvSpPr>
      <xdr:spPr>
        <a:xfrm>
          <a:off x="927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119905</xdr:rowOff>
    </xdr:from>
    <xdr:ext cx="405111" cy="259045"/>
    <xdr:sp macro="" textlink="">
      <xdr:nvSpPr>
        <xdr:cNvPr id="202" name="n_1mainValue【橋りょう・トンネル】&#10;有形固定資産減価償却率"/>
        <xdr:cNvSpPr txBox="1"/>
      </xdr:nvSpPr>
      <xdr:spPr>
        <a:xfrm>
          <a:off x="35820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87901</xdr:rowOff>
    </xdr:from>
    <xdr:ext cx="405111" cy="259045"/>
    <xdr:sp macro="" textlink="">
      <xdr:nvSpPr>
        <xdr:cNvPr id="203" name="n_2mainValue【橋りょう・トンネル】&#10;有形固定資産減価償却率"/>
        <xdr:cNvSpPr txBox="1"/>
      </xdr:nvSpPr>
      <xdr:spPr>
        <a:xfrm>
          <a:off x="27057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53611</xdr:rowOff>
    </xdr:from>
    <xdr:ext cx="405111" cy="259045"/>
    <xdr:sp macro="" textlink="">
      <xdr:nvSpPr>
        <xdr:cNvPr id="204" name="n_3mainValue【橋りょう・トンネル】&#10;有形固定資産減価償却率"/>
        <xdr:cNvSpPr txBox="1"/>
      </xdr:nvSpPr>
      <xdr:spPr>
        <a:xfrm>
          <a:off x="1816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21607</xdr:rowOff>
    </xdr:from>
    <xdr:ext cx="405111" cy="259045"/>
    <xdr:sp macro="" textlink="">
      <xdr:nvSpPr>
        <xdr:cNvPr id="205" name="n_4mainValue【橋りょう・トンネル】&#10;有形固定資産減価償却率"/>
        <xdr:cNvSpPr txBox="1"/>
      </xdr:nvSpPr>
      <xdr:spPr>
        <a:xfrm>
          <a:off x="927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36" name="【橋りょう・トンネル】&#10;一人当たり有形固定資産（償却資産）額平均値テキスト"/>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114653</xdr:rowOff>
    </xdr:from>
    <xdr:to>
      <xdr:col>55</xdr:col>
      <xdr:colOff>50800</xdr:colOff>
      <xdr:row>56</xdr:row>
      <xdr:rowOff>44803</xdr:rowOff>
    </xdr:to>
    <xdr:sp macro="" textlink="">
      <xdr:nvSpPr>
        <xdr:cNvPr id="247" name="楕円 246"/>
        <xdr:cNvSpPr/>
      </xdr:nvSpPr>
      <xdr:spPr>
        <a:xfrm>
          <a:off x="10426700" y="95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29580</xdr:rowOff>
    </xdr:from>
    <xdr:ext cx="690189" cy="259045"/>
    <xdr:sp macro="" textlink="">
      <xdr:nvSpPr>
        <xdr:cNvPr id="248" name="【橋りょう・トンネル】&#10;一人当たり有形固定資産（償却資産）額該当値テキスト"/>
        <xdr:cNvSpPr txBox="1"/>
      </xdr:nvSpPr>
      <xdr:spPr>
        <a:xfrm>
          <a:off x="10515600" y="9459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154983</xdr:rowOff>
    </xdr:from>
    <xdr:to>
      <xdr:col>50</xdr:col>
      <xdr:colOff>165100</xdr:colOff>
      <xdr:row>56</xdr:row>
      <xdr:rowOff>85133</xdr:rowOff>
    </xdr:to>
    <xdr:sp macro="" textlink="">
      <xdr:nvSpPr>
        <xdr:cNvPr id="249" name="楕円 248"/>
        <xdr:cNvSpPr/>
      </xdr:nvSpPr>
      <xdr:spPr>
        <a:xfrm>
          <a:off x="9588500" y="95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165453</xdr:rowOff>
    </xdr:from>
    <xdr:to>
      <xdr:col>55</xdr:col>
      <xdr:colOff>0</xdr:colOff>
      <xdr:row>56</xdr:row>
      <xdr:rowOff>34333</xdr:rowOff>
    </xdr:to>
    <xdr:cxnSp macro="">
      <xdr:nvCxnSpPr>
        <xdr:cNvPr id="250" name="直線コネクタ 249"/>
        <xdr:cNvCxnSpPr/>
      </xdr:nvCxnSpPr>
      <xdr:spPr>
        <a:xfrm flipV="1">
          <a:off x="9639300" y="9595203"/>
          <a:ext cx="838200" cy="4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11845</xdr:rowOff>
    </xdr:from>
    <xdr:to>
      <xdr:col>46</xdr:col>
      <xdr:colOff>38100</xdr:colOff>
      <xdr:row>56</xdr:row>
      <xdr:rowOff>113445</xdr:rowOff>
    </xdr:to>
    <xdr:sp macro="" textlink="">
      <xdr:nvSpPr>
        <xdr:cNvPr id="251" name="楕円 250"/>
        <xdr:cNvSpPr/>
      </xdr:nvSpPr>
      <xdr:spPr>
        <a:xfrm>
          <a:off x="8699500" y="96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34333</xdr:rowOff>
    </xdr:from>
    <xdr:to>
      <xdr:col>50</xdr:col>
      <xdr:colOff>114300</xdr:colOff>
      <xdr:row>56</xdr:row>
      <xdr:rowOff>62645</xdr:rowOff>
    </xdr:to>
    <xdr:cxnSp macro="">
      <xdr:nvCxnSpPr>
        <xdr:cNvPr id="252" name="直線コネクタ 251"/>
        <xdr:cNvCxnSpPr/>
      </xdr:nvCxnSpPr>
      <xdr:spPr>
        <a:xfrm flipV="1">
          <a:off x="8750300" y="9635533"/>
          <a:ext cx="889000" cy="2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42990</xdr:rowOff>
    </xdr:from>
    <xdr:to>
      <xdr:col>41</xdr:col>
      <xdr:colOff>101600</xdr:colOff>
      <xdr:row>56</xdr:row>
      <xdr:rowOff>144590</xdr:rowOff>
    </xdr:to>
    <xdr:sp macro="" textlink="">
      <xdr:nvSpPr>
        <xdr:cNvPr id="253" name="楕円 252"/>
        <xdr:cNvSpPr/>
      </xdr:nvSpPr>
      <xdr:spPr>
        <a:xfrm>
          <a:off x="7810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62645</xdr:rowOff>
    </xdr:from>
    <xdr:to>
      <xdr:col>45</xdr:col>
      <xdr:colOff>177800</xdr:colOff>
      <xdr:row>56</xdr:row>
      <xdr:rowOff>93790</xdr:rowOff>
    </xdr:to>
    <xdr:cxnSp macro="">
      <xdr:nvCxnSpPr>
        <xdr:cNvPr id="254" name="直線コネクタ 253"/>
        <xdr:cNvCxnSpPr/>
      </xdr:nvCxnSpPr>
      <xdr:spPr>
        <a:xfrm flipV="1">
          <a:off x="7861300" y="9663845"/>
          <a:ext cx="889000" cy="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67898</xdr:rowOff>
    </xdr:from>
    <xdr:to>
      <xdr:col>36</xdr:col>
      <xdr:colOff>165100</xdr:colOff>
      <xdr:row>56</xdr:row>
      <xdr:rowOff>169498</xdr:rowOff>
    </xdr:to>
    <xdr:sp macro="" textlink="">
      <xdr:nvSpPr>
        <xdr:cNvPr id="255" name="楕円 254"/>
        <xdr:cNvSpPr/>
      </xdr:nvSpPr>
      <xdr:spPr>
        <a:xfrm>
          <a:off x="6921500" y="96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93790</xdr:rowOff>
    </xdr:from>
    <xdr:to>
      <xdr:col>41</xdr:col>
      <xdr:colOff>50800</xdr:colOff>
      <xdr:row>56</xdr:row>
      <xdr:rowOff>118698</xdr:rowOff>
    </xdr:to>
    <xdr:cxnSp macro="">
      <xdr:nvCxnSpPr>
        <xdr:cNvPr id="256" name="直線コネクタ 255"/>
        <xdr:cNvCxnSpPr/>
      </xdr:nvCxnSpPr>
      <xdr:spPr>
        <a:xfrm flipV="1">
          <a:off x="6972300" y="9694990"/>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121640</xdr:rowOff>
    </xdr:from>
    <xdr:ext cx="599010" cy="259045"/>
    <xdr:sp macro="" textlink="">
      <xdr:nvSpPr>
        <xdr:cNvPr id="257" name="n_1aveValue【橋りょう・トンネル】&#10;一人当たり有形固定資産（償却資産）額"/>
        <xdr:cNvSpPr txBox="1"/>
      </xdr:nvSpPr>
      <xdr:spPr>
        <a:xfrm>
          <a:off x="9327095" y="107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131288</xdr:rowOff>
    </xdr:from>
    <xdr:ext cx="599010" cy="259045"/>
    <xdr:sp macro="" textlink="">
      <xdr:nvSpPr>
        <xdr:cNvPr id="258" name="n_2aveValue【橋りょう・トンネル】&#10;一人当たり有形固定資産（償却資産）額"/>
        <xdr:cNvSpPr txBox="1"/>
      </xdr:nvSpPr>
      <xdr:spPr>
        <a:xfrm>
          <a:off x="8450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93027</xdr:rowOff>
    </xdr:from>
    <xdr:ext cx="599010" cy="259045"/>
    <xdr:sp macro="" textlink="">
      <xdr:nvSpPr>
        <xdr:cNvPr id="259" name="n_3aveValue【橋りょう・トンネル】&#10;一人当たり有形固定資産（償却資産）額"/>
        <xdr:cNvSpPr txBox="1"/>
      </xdr:nvSpPr>
      <xdr:spPr>
        <a:xfrm>
          <a:off x="7561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63957</xdr:rowOff>
    </xdr:from>
    <xdr:ext cx="599010" cy="259045"/>
    <xdr:sp macro="" textlink="">
      <xdr:nvSpPr>
        <xdr:cNvPr id="260" name="n_4aveValue【橋りょう・トンネル】&#10;一人当たり有形固定資産（償却資産）額"/>
        <xdr:cNvSpPr txBox="1"/>
      </xdr:nvSpPr>
      <xdr:spPr>
        <a:xfrm>
          <a:off x="6672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101660</xdr:rowOff>
    </xdr:from>
    <xdr:ext cx="690189" cy="259045"/>
    <xdr:sp macro="" textlink="">
      <xdr:nvSpPr>
        <xdr:cNvPr id="261" name="n_1mainValue【橋りょう・トンネル】&#10;一人当たり有形固定資産（償却資産）額"/>
        <xdr:cNvSpPr txBox="1"/>
      </xdr:nvSpPr>
      <xdr:spPr>
        <a:xfrm>
          <a:off x="9281505" y="9359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129972</xdr:rowOff>
    </xdr:from>
    <xdr:ext cx="690189" cy="259045"/>
    <xdr:sp macro="" textlink="">
      <xdr:nvSpPr>
        <xdr:cNvPr id="262" name="n_2mainValue【橋りょう・トンネル】&#10;一人当たり有形固定資産（償却資産）額"/>
        <xdr:cNvSpPr txBox="1"/>
      </xdr:nvSpPr>
      <xdr:spPr>
        <a:xfrm>
          <a:off x="8405205" y="9388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161117</xdr:rowOff>
    </xdr:from>
    <xdr:ext cx="690189" cy="259045"/>
    <xdr:sp macro="" textlink="">
      <xdr:nvSpPr>
        <xdr:cNvPr id="263" name="n_3mainValue【橋りょう・トンネル】&#10;一人当たり有形固定資産（償却資産）額"/>
        <xdr:cNvSpPr txBox="1"/>
      </xdr:nvSpPr>
      <xdr:spPr>
        <a:xfrm>
          <a:off x="7516205" y="94194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14575</xdr:rowOff>
    </xdr:from>
    <xdr:ext cx="690189" cy="259045"/>
    <xdr:sp macro="" textlink="">
      <xdr:nvSpPr>
        <xdr:cNvPr id="264" name="n_4mainValue【橋りょう・トンネル】&#10;一人当たり有形固定資産（償却資産）額"/>
        <xdr:cNvSpPr txBox="1"/>
      </xdr:nvSpPr>
      <xdr:spPr>
        <a:xfrm>
          <a:off x="6627205" y="94443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6"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73842</xdr:rowOff>
    </xdr:from>
    <xdr:to>
      <xdr:col>24</xdr:col>
      <xdr:colOff>114300</xdr:colOff>
      <xdr:row>80</xdr:row>
      <xdr:rowOff>3992</xdr:rowOff>
    </xdr:to>
    <xdr:sp macro="" textlink="">
      <xdr:nvSpPr>
        <xdr:cNvPr id="307" name="楕円 306"/>
        <xdr:cNvSpPr/>
      </xdr:nvSpPr>
      <xdr:spPr>
        <a:xfrm>
          <a:off x="45847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96719</xdr:rowOff>
    </xdr:from>
    <xdr:ext cx="405111" cy="259045"/>
    <xdr:sp macro="" textlink="">
      <xdr:nvSpPr>
        <xdr:cNvPr id="308" name="【公営住宅】&#10;有形固定資産減価償却率該当値テキスト"/>
        <xdr:cNvSpPr txBox="1"/>
      </xdr:nvSpPr>
      <xdr:spPr>
        <a:xfrm>
          <a:off x="4673600" y="1346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109764</xdr:rowOff>
    </xdr:from>
    <xdr:to>
      <xdr:col>20</xdr:col>
      <xdr:colOff>38100</xdr:colOff>
      <xdr:row>80</xdr:row>
      <xdr:rowOff>39914</xdr:rowOff>
    </xdr:to>
    <xdr:sp macro="" textlink="">
      <xdr:nvSpPr>
        <xdr:cNvPr id="309" name="楕円 308"/>
        <xdr:cNvSpPr/>
      </xdr:nvSpPr>
      <xdr:spPr>
        <a:xfrm>
          <a:off x="3746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124642</xdr:rowOff>
    </xdr:from>
    <xdr:to>
      <xdr:col>24</xdr:col>
      <xdr:colOff>63500</xdr:colOff>
      <xdr:row>79</xdr:row>
      <xdr:rowOff>160564</xdr:rowOff>
    </xdr:to>
    <xdr:cxnSp macro="">
      <xdr:nvCxnSpPr>
        <xdr:cNvPr id="310" name="直線コネクタ 309"/>
        <xdr:cNvCxnSpPr/>
      </xdr:nvCxnSpPr>
      <xdr:spPr>
        <a:xfrm flipV="1">
          <a:off x="3797300" y="136691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60779</xdr:rowOff>
    </xdr:from>
    <xdr:to>
      <xdr:col>15</xdr:col>
      <xdr:colOff>101600</xdr:colOff>
      <xdr:row>79</xdr:row>
      <xdr:rowOff>162379</xdr:rowOff>
    </xdr:to>
    <xdr:sp macro="" textlink="">
      <xdr:nvSpPr>
        <xdr:cNvPr id="311" name="楕円 310"/>
        <xdr:cNvSpPr/>
      </xdr:nvSpPr>
      <xdr:spPr>
        <a:xfrm>
          <a:off x="2857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111579</xdr:rowOff>
    </xdr:from>
    <xdr:to>
      <xdr:col>19</xdr:col>
      <xdr:colOff>177800</xdr:colOff>
      <xdr:row>79</xdr:row>
      <xdr:rowOff>160564</xdr:rowOff>
    </xdr:to>
    <xdr:cxnSp macro="">
      <xdr:nvCxnSpPr>
        <xdr:cNvPr id="312" name="直線コネクタ 311"/>
        <xdr:cNvCxnSpPr/>
      </xdr:nvCxnSpPr>
      <xdr:spPr>
        <a:xfrm>
          <a:off x="2908300" y="13656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109764</xdr:rowOff>
    </xdr:from>
    <xdr:to>
      <xdr:col>10</xdr:col>
      <xdr:colOff>165100</xdr:colOff>
      <xdr:row>80</xdr:row>
      <xdr:rowOff>39914</xdr:rowOff>
    </xdr:to>
    <xdr:sp macro="" textlink="">
      <xdr:nvSpPr>
        <xdr:cNvPr id="313" name="楕円 312"/>
        <xdr:cNvSpPr/>
      </xdr:nvSpPr>
      <xdr:spPr>
        <a:xfrm>
          <a:off x="1968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111579</xdr:rowOff>
    </xdr:from>
    <xdr:to>
      <xdr:col>15</xdr:col>
      <xdr:colOff>50800</xdr:colOff>
      <xdr:row>79</xdr:row>
      <xdr:rowOff>160564</xdr:rowOff>
    </xdr:to>
    <xdr:cxnSp macro="">
      <xdr:nvCxnSpPr>
        <xdr:cNvPr id="314" name="直線コネクタ 313"/>
        <xdr:cNvCxnSpPr/>
      </xdr:nvCxnSpPr>
      <xdr:spPr>
        <a:xfrm flipV="1">
          <a:off x="2019300" y="13656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139156</xdr:rowOff>
    </xdr:from>
    <xdr:to>
      <xdr:col>6</xdr:col>
      <xdr:colOff>38100</xdr:colOff>
      <xdr:row>80</xdr:row>
      <xdr:rowOff>69306</xdr:rowOff>
    </xdr:to>
    <xdr:sp macro="" textlink="">
      <xdr:nvSpPr>
        <xdr:cNvPr id="315" name="楕円 314"/>
        <xdr:cNvSpPr/>
      </xdr:nvSpPr>
      <xdr:spPr>
        <a:xfrm>
          <a:off x="1079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160564</xdr:rowOff>
    </xdr:from>
    <xdr:to>
      <xdr:col>10</xdr:col>
      <xdr:colOff>114300</xdr:colOff>
      <xdr:row>80</xdr:row>
      <xdr:rowOff>18506</xdr:rowOff>
    </xdr:to>
    <xdr:cxnSp macro="">
      <xdr:nvCxnSpPr>
        <xdr:cNvPr id="316" name="直線コネクタ 315"/>
        <xdr:cNvCxnSpPr/>
      </xdr:nvCxnSpPr>
      <xdr:spPr>
        <a:xfrm flipV="1">
          <a:off x="1130300" y="137051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17" name="n_1aveValue【公営住宅】&#10;有形固定資産減価償却率"/>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18" name="n_2aveValue【公営住宅】&#10;有形固定資産減価償却率"/>
        <xdr:cNvSpPr txBox="1"/>
      </xdr:nvSpPr>
      <xdr:spPr>
        <a:xfrm>
          <a:off x="2705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9814</xdr:rowOff>
    </xdr:from>
    <xdr:ext cx="405111" cy="259045"/>
    <xdr:sp macro="" textlink="">
      <xdr:nvSpPr>
        <xdr:cNvPr id="319" name="n_3aveValue【公営住宅】&#10;有形固定資産減価償却率"/>
        <xdr:cNvSpPr txBox="1"/>
      </xdr:nvSpPr>
      <xdr:spPr>
        <a:xfrm>
          <a:off x="18167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42471</xdr:rowOff>
    </xdr:from>
    <xdr:ext cx="405111" cy="259045"/>
    <xdr:sp macro="" textlink="">
      <xdr:nvSpPr>
        <xdr:cNvPr id="320" name="n_4aveValue【公営住宅】&#10;有形固定資産減価償却率"/>
        <xdr:cNvSpPr txBox="1"/>
      </xdr:nvSpPr>
      <xdr:spPr>
        <a:xfrm>
          <a:off x="927744"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56441</xdr:rowOff>
    </xdr:from>
    <xdr:ext cx="405111" cy="259045"/>
    <xdr:sp macro="" textlink="">
      <xdr:nvSpPr>
        <xdr:cNvPr id="321" name="n_1mainValue【公営住宅】&#10;有形固定資産減価償却率"/>
        <xdr:cNvSpPr txBox="1"/>
      </xdr:nvSpPr>
      <xdr:spPr>
        <a:xfrm>
          <a:off x="35820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7456</xdr:rowOff>
    </xdr:from>
    <xdr:ext cx="405111" cy="259045"/>
    <xdr:sp macro="" textlink="">
      <xdr:nvSpPr>
        <xdr:cNvPr id="322" name="n_2mainValue【公営住宅】&#10;有形固定資産減価償却率"/>
        <xdr:cNvSpPr txBox="1"/>
      </xdr:nvSpPr>
      <xdr:spPr>
        <a:xfrm>
          <a:off x="2705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56441</xdr:rowOff>
    </xdr:from>
    <xdr:ext cx="405111" cy="259045"/>
    <xdr:sp macro="" textlink="">
      <xdr:nvSpPr>
        <xdr:cNvPr id="323" name="n_3mainValue【公営住宅】&#10;有形固定資産減価償却率"/>
        <xdr:cNvSpPr txBox="1"/>
      </xdr:nvSpPr>
      <xdr:spPr>
        <a:xfrm>
          <a:off x="1816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85833</xdr:rowOff>
    </xdr:from>
    <xdr:ext cx="405111" cy="259045"/>
    <xdr:sp macro="" textlink="">
      <xdr:nvSpPr>
        <xdr:cNvPr id="324" name="n_4mainValue【公営住宅】&#10;有形固定資産減価償却率"/>
        <xdr:cNvSpPr txBox="1"/>
      </xdr:nvSpPr>
      <xdr:spPr>
        <a:xfrm>
          <a:off x="927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50537</xdr:rowOff>
    </xdr:from>
    <xdr:ext cx="469744" cy="259045"/>
    <xdr:sp macro="" textlink="">
      <xdr:nvSpPr>
        <xdr:cNvPr id="353" name="【公営住宅】&#10;一人当たり面積平均値テキスト"/>
        <xdr:cNvSpPr txBox="1"/>
      </xdr:nvSpPr>
      <xdr:spPr>
        <a:xfrm>
          <a:off x="10515600" y="1462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64" name="楕円 363"/>
        <xdr:cNvSpPr/>
      </xdr:nvSpPr>
      <xdr:spPr>
        <a:xfrm>
          <a:off x="104267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61231</xdr:rowOff>
    </xdr:from>
    <xdr:ext cx="469744" cy="259045"/>
    <xdr:sp macro="" textlink="">
      <xdr:nvSpPr>
        <xdr:cNvPr id="365" name="【公営住宅】&#10;一人当たり面積該当値テキスト"/>
        <xdr:cNvSpPr txBox="1"/>
      </xdr:nvSpPr>
      <xdr:spPr>
        <a:xfrm>
          <a:off x="10515600"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43841</xdr:rowOff>
    </xdr:from>
    <xdr:to>
      <xdr:col>50</xdr:col>
      <xdr:colOff>165100</xdr:colOff>
      <xdr:row>85</xdr:row>
      <xdr:rowOff>145441</xdr:rowOff>
    </xdr:to>
    <xdr:sp macro="" textlink="">
      <xdr:nvSpPr>
        <xdr:cNvPr id="366" name="楕円 365"/>
        <xdr:cNvSpPr/>
      </xdr:nvSpPr>
      <xdr:spPr>
        <a:xfrm>
          <a:off x="9588500" y="146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89154</xdr:rowOff>
    </xdr:from>
    <xdr:to>
      <xdr:col>55</xdr:col>
      <xdr:colOff>0</xdr:colOff>
      <xdr:row>85</xdr:row>
      <xdr:rowOff>94641</xdr:rowOff>
    </xdr:to>
    <xdr:cxnSp macro="">
      <xdr:nvCxnSpPr>
        <xdr:cNvPr id="367" name="直線コネクタ 366"/>
        <xdr:cNvCxnSpPr/>
      </xdr:nvCxnSpPr>
      <xdr:spPr>
        <a:xfrm flipV="1">
          <a:off x="9639300" y="1466240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41021</xdr:rowOff>
    </xdr:from>
    <xdr:to>
      <xdr:col>46</xdr:col>
      <xdr:colOff>38100</xdr:colOff>
      <xdr:row>85</xdr:row>
      <xdr:rowOff>142621</xdr:rowOff>
    </xdr:to>
    <xdr:sp macro="" textlink="">
      <xdr:nvSpPr>
        <xdr:cNvPr id="368" name="楕円 367"/>
        <xdr:cNvSpPr/>
      </xdr:nvSpPr>
      <xdr:spPr>
        <a:xfrm>
          <a:off x="8699500" y="146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91821</xdr:rowOff>
    </xdr:from>
    <xdr:to>
      <xdr:col>50</xdr:col>
      <xdr:colOff>114300</xdr:colOff>
      <xdr:row>85</xdr:row>
      <xdr:rowOff>94641</xdr:rowOff>
    </xdr:to>
    <xdr:cxnSp macro="">
      <xdr:nvCxnSpPr>
        <xdr:cNvPr id="369" name="直線コネクタ 368"/>
        <xdr:cNvCxnSpPr/>
      </xdr:nvCxnSpPr>
      <xdr:spPr>
        <a:xfrm>
          <a:off x="8750300" y="1466507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43307</xdr:rowOff>
    </xdr:from>
    <xdr:to>
      <xdr:col>41</xdr:col>
      <xdr:colOff>101600</xdr:colOff>
      <xdr:row>85</xdr:row>
      <xdr:rowOff>144907</xdr:rowOff>
    </xdr:to>
    <xdr:sp macro="" textlink="">
      <xdr:nvSpPr>
        <xdr:cNvPr id="370" name="楕円 369"/>
        <xdr:cNvSpPr/>
      </xdr:nvSpPr>
      <xdr:spPr>
        <a:xfrm>
          <a:off x="78105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91821</xdr:rowOff>
    </xdr:from>
    <xdr:to>
      <xdr:col>45</xdr:col>
      <xdr:colOff>177800</xdr:colOff>
      <xdr:row>85</xdr:row>
      <xdr:rowOff>94107</xdr:rowOff>
    </xdr:to>
    <xdr:cxnSp macro="">
      <xdr:nvCxnSpPr>
        <xdr:cNvPr id="371" name="直線コネクタ 370"/>
        <xdr:cNvCxnSpPr/>
      </xdr:nvCxnSpPr>
      <xdr:spPr>
        <a:xfrm flipV="1">
          <a:off x="7861300" y="146650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47192</xdr:rowOff>
    </xdr:from>
    <xdr:to>
      <xdr:col>36</xdr:col>
      <xdr:colOff>165100</xdr:colOff>
      <xdr:row>85</xdr:row>
      <xdr:rowOff>148792</xdr:rowOff>
    </xdr:to>
    <xdr:sp macro="" textlink="">
      <xdr:nvSpPr>
        <xdr:cNvPr id="372" name="楕円 371"/>
        <xdr:cNvSpPr/>
      </xdr:nvSpPr>
      <xdr:spPr>
        <a:xfrm>
          <a:off x="6921500" y="146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94107</xdr:rowOff>
    </xdr:from>
    <xdr:to>
      <xdr:col>41</xdr:col>
      <xdr:colOff>50800</xdr:colOff>
      <xdr:row>85</xdr:row>
      <xdr:rowOff>97992</xdr:rowOff>
    </xdr:to>
    <xdr:cxnSp macro="">
      <xdr:nvCxnSpPr>
        <xdr:cNvPr id="373" name="直線コネクタ 372"/>
        <xdr:cNvCxnSpPr/>
      </xdr:nvCxnSpPr>
      <xdr:spPr>
        <a:xfrm flipV="1">
          <a:off x="6972300" y="1466735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1540</xdr:rowOff>
    </xdr:from>
    <xdr:ext cx="469744" cy="259045"/>
    <xdr:sp macro="" textlink="">
      <xdr:nvSpPr>
        <xdr:cNvPr id="374" name="n_1aveValue【公営住宅】&#10;一人当たり面積"/>
        <xdr:cNvSpPr txBox="1"/>
      </xdr:nvSpPr>
      <xdr:spPr>
        <a:xfrm>
          <a:off x="93917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xdr:rowOff>
    </xdr:from>
    <xdr:ext cx="469744" cy="259045"/>
    <xdr:sp macro="" textlink="">
      <xdr:nvSpPr>
        <xdr:cNvPr id="375" name="n_2aveValue【公営住宅】&#10;一人当たり面積"/>
        <xdr:cNvSpPr txBox="1"/>
      </xdr:nvSpPr>
      <xdr:spPr>
        <a:xfrm>
          <a:off x="8515427" y="147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6" name="n_3aveValue【公営住宅】&#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7" name="n_4aveValue【公営住宅】&#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161968</xdr:rowOff>
    </xdr:from>
    <xdr:ext cx="469744" cy="259045"/>
    <xdr:sp macro="" textlink="">
      <xdr:nvSpPr>
        <xdr:cNvPr id="378" name="n_1mainValue【公営住宅】&#10;一人当たり面積"/>
        <xdr:cNvSpPr txBox="1"/>
      </xdr:nvSpPr>
      <xdr:spPr>
        <a:xfrm>
          <a:off x="9391727" y="143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159148</xdr:rowOff>
    </xdr:from>
    <xdr:ext cx="469744" cy="259045"/>
    <xdr:sp macro="" textlink="">
      <xdr:nvSpPr>
        <xdr:cNvPr id="379" name="n_2mainValue【公営住宅】&#10;一人当たり面積"/>
        <xdr:cNvSpPr txBox="1"/>
      </xdr:nvSpPr>
      <xdr:spPr>
        <a:xfrm>
          <a:off x="85154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161434</xdr:rowOff>
    </xdr:from>
    <xdr:ext cx="469744" cy="259045"/>
    <xdr:sp macro="" textlink="">
      <xdr:nvSpPr>
        <xdr:cNvPr id="380" name="n_3mainValue【公営住宅】&#10;一人当たり面積"/>
        <xdr:cNvSpPr txBox="1"/>
      </xdr:nvSpPr>
      <xdr:spPr>
        <a:xfrm>
          <a:off x="7626427" y="1439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165319</xdr:rowOff>
    </xdr:from>
    <xdr:ext cx="469744" cy="259045"/>
    <xdr:sp macro="" textlink="">
      <xdr:nvSpPr>
        <xdr:cNvPr id="381" name="n_4mainValue【公営住宅】&#10;一人当たり面積"/>
        <xdr:cNvSpPr txBox="1"/>
      </xdr:nvSpPr>
      <xdr:spPr>
        <a:xfrm>
          <a:off x="6737427" y="1439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22" name="直線コネクタ 421"/>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3"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4" name="直線コネクタ 423"/>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6" name="直線コネクタ 4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7" name="【認定こども園・幼稚園・保育所】&#10;有形固定資産減価償却率平均値テキスト"/>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8" name="フローチャート: 判断 427"/>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9" name="フローチャート: 判断 428"/>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31" name="フローチャート: 判断 430"/>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32" name="フローチャート: 判断 431"/>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38" name="楕円 437"/>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439" name="【認定こども園・幼稚園・保育所】&#10;有形固定資産減価償却率該当値テキスト"/>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23495</xdr:rowOff>
    </xdr:from>
    <xdr:to>
      <xdr:col>81</xdr:col>
      <xdr:colOff>101600</xdr:colOff>
      <xdr:row>40</xdr:row>
      <xdr:rowOff>125095</xdr:rowOff>
    </xdr:to>
    <xdr:sp macro="" textlink="">
      <xdr:nvSpPr>
        <xdr:cNvPr id="440" name="楕円 439"/>
        <xdr:cNvSpPr/>
      </xdr:nvSpPr>
      <xdr:spPr>
        <a:xfrm>
          <a:off x="15430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40</xdr:row>
      <xdr:rowOff>74295</xdr:rowOff>
    </xdr:to>
    <xdr:cxnSp macro="">
      <xdr:nvCxnSpPr>
        <xdr:cNvPr id="441" name="直線コネクタ 440"/>
        <xdr:cNvCxnSpPr/>
      </xdr:nvCxnSpPr>
      <xdr:spPr>
        <a:xfrm flipV="1">
          <a:off x="15481300" y="6153150"/>
          <a:ext cx="838200" cy="7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31115</xdr:rowOff>
    </xdr:from>
    <xdr:to>
      <xdr:col>76</xdr:col>
      <xdr:colOff>165100</xdr:colOff>
      <xdr:row>40</xdr:row>
      <xdr:rowOff>132715</xdr:rowOff>
    </xdr:to>
    <xdr:sp macro="" textlink="">
      <xdr:nvSpPr>
        <xdr:cNvPr id="442" name="楕円 441"/>
        <xdr:cNvSpPr/>
      </xdr:nvSpPr>
      <xdr:spPr>
        <a:xfrm>
          <a:off x="14541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74295</xdr:rowOff>
    </xdr:from>
    <xdr:to>
      <xdr:col>81</xdr:col>
      <xdr:colOff>50800</xdr:colOff>
      <xdr:row>40</xdr:row>
      <xdr:rowOff>81915</xdr:rowOff>
    </xdr:to>
    <xdr:cxnSp macro="">
      <xdr:nvCxnSpPr>
        <xdr:cNvPr id="443" name="直線コネクタ 442"/>
        <xdr:cNvCxnSpPr/>
      </xdr:nvCxnSpPr>
      <xdr:spPr>
        <a:xfrm flipV="1">
          <a:off x="14592300" y="69322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156845</xdr:rowOff>
    </xdr:from>
    <xdr:to>
      <xdr:col>72</xdr:col>
      <xdr:colOff>38100</xdr:colOff>
      <xdr:row>40</xdr:row>
      <xdr:rowOff>86995</xdr:rowOff>
    </xdr:to>
    <xdr:sp macro="" textlink="">
      <xdr:nvSpPr>
        <xdr:cNvPr id="444" name="楕円 443"/>
        <xdr:cNvSpPr/>
      </xdr:nvSpPr>
      <xdr:spPr>
        <a:xfrm>
          <a:off x="13652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36195</xdr:rowOff>
    </xdr:from>
    <xdr:to>
      <xdr:col>76</xdr:col>
      <xdr:colOff>114300</xdr:colOff>
      <xdr:row>40</xdr:row>
      <xdr:rowOff>81915</xdr:rowOff>
    </xdr:to>
    <xdr:cxnSp macro="">
      <xdr:nvCxnSpPr>
        <xdr:cNvPr id="445" name="直線コネクタ 444"/>
        <xdr:cNvCxnSpPr/>
      </xdr:nvCxnSpPr>
      <xdr:spPr>
        <a:xfrm>
          <a:off x="13703300" y="6894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111125</xdr:rowOff>
    </xdr:from>
    <xdr:to>
      <xdr:col>67</xdr:col>
      <xdr:colOff>101600</xdr:colOff>
      <xdr:row>40</xdr:row>
      <xdr:rowOff>41275</xdr:rowOff>
    </xdr:to>
    <xdr:sp macro="" textlink="">
      <xdr:nvSpPr>
        <xdr:cNvPr id="446" name="楕円 445"/>
        <xdr:cNvSpPr/>
      </xdr:nvSpPr>
      <xdr:spPr>
        <a:xfrm>
          <a:off x="12763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161925</xdr:rowOff>
    </xdr:from>
    <xdr:to>
      <xdr:col>71</xdr:col>
      <xdr:colOff>177800</xdr:colOff>
      <xdr:row>40</xdr:row>
      <xdr:rowOff>36195</xdr:rowOff>
    </xdr:to>
    <xdr:cxnSp macro="">
      <xdr:nvCxnSpPr>
        <xdr:cNvPr id="447" name="直線コネクタ 446"/>
        <xdr:cNvCxnSpPr/>
      </xdr:nvCxnSpPr>
      <xdr:spPr>
        <a:xfrm>
          <a:off x="12814300" y="6848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448" name="n_1aveValue【認定こども園・幼稚園・保育所】&#10;有形固定資産減価償却率"/>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9"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50"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51" name="n_4aveValue【認定こども園・幼稚園・保育所】&#10;有形固定資産減価償却率"/>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116222</xdr:rowOff>
    </xdr:from>
    <xdr:ext cx="405111" cy="259045"/>
    <xdr:sp macro="" textlink="">
      <xdr:nvSpPr>
        <xdr:cNvPr id="452" name="n_1mainValue【認定こども園・幼稚園・保育所】&#10;有形固定資産減価償却率"/>
        <xdr:cNvSpPr txBox="1"/>
      </xdr:nvSpPr>
      <xdr:spPr>
        <a:xfrm>
          <a:off x="152660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123842</xdr:rowOff>
    </xdr:from>
    <xdr:ext cx="405111" cy="259045"/>
    <xdr:sp macro="" textlink="">
      <xdr:nvSpPr>
        <xdr:cNvPr id="453" name="n_2mainValue【認定こども園・幼稚園・保育所】&#10;有形固定資産減価償却率"/>
        <xdr:cNvSpPr txBox="1"/>
      </xdr:nvSpPr>
      <xdr:spPr>
        <a:xfrm>
          <a:off x="14389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78122</xdr:rowOff>
    </xdr:from>
    <xdr:ext cx="405111" cy="259045"/>
    <xdr:sp macro="" textlink="">
      <xdr:nvSpPr>
        <xdr:cNvPr id="454" name="n_3mainValue【認定こども園・幼稚園・保育所】&#10;有形固定資産減価償却率"/>
        <xdr:cNvSpPr txBox="1"/>
      </xdr:nvSpPr>
      <xdr:spPr>
        <a:xfrm>
          <a:off x="13500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32402</xdr:rowOff>
    </xdr:from>
    <xdr:ext cx="405111" cy="259045"/>
    <xdr:sp macro="" textlink="">
      <xdr:nvSpPr>
        <xdr:cNvPr id="455" name="n_4mainValue【認定こども園・幼稚園・保育所】&#10;有形固定資産減価償却率"/>
        <xdr:cNvSpPr txBox="1"/>
      </xdr:nvSpPr>
      <xdr:spPr>
        <a:xfrm>
          <a:off x="12611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79" name="直線コネクタ 478"/>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80"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81" name="直線コネクタ 480"/>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82"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3" name="直線コネクタ 48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4"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5" name="フローチャート: 判断 484"/>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6" name="フローチャート: 判断 485"/>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7" name="フローチャート: 判断 486"/>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8" name="フローチャート: 判断 487"/>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89" name="フローチャート: 判断 488"/>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45720</xdr:rowOff>
    </xdr:from>
    <xdr:to>
      <xdr:col>116</xdr:col>
      <xdr:colOff>114300</xdr:colOff>
      <xdr:row>41</xdr:row>
      <xdr:rowOff>147320</xdr:rowOff>
    </xdr:to>
    <xdr:sp macro="" textlink="">
      <xdr:nvSpPr>
        <xdr:cNvPr id="495" name="楕円 494"/>
        <xdr:cNvSpPr/>
      </xdr:nvSpPr>
      <xdr:spPr>
        <a:xfrm>
          <a:off x="221107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132097</xdr:rowOff>
    </xdr:from>
    <xdr:ext cx="469744" cy="259045"/>
    <xdr:sp macro="" textlink="">
      <xdr:nvSpPr>
        <xdr:cNvPr id="496" name="【認定こども園・幼稚園・保育所】&#10;一人当たり面積該当値テキスト"/>
        <xdr:cNvSpPr txBox="1"/>
      </xdr:nvSpPr>
      <xdr:spPr>
        <a:xfrm>
          <a:off x="22199600" y="69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146050</xdr:rowOff>
    </xdr:from>
    <xdr:to>
      <xdr:col>112</xdr:col>
      <xdr:colOff>38100</xdr:colOff>
      <xdr:row>41</xdr:row>
      <xdr:rowOff>76200</xdr:rowOff>
    </xdr:to>
    <xdr:sp macro="" textlink="">
      <xdr:nvSpPr>
        <xdr:cNvPr id="497" name="楕円 496"/>
        <xdr:cNvSpPr/>
      </xdr:nvSpPr>
      <xdr:spPr>
        <a:xfrm>
          <a:off x="21272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25400</xdr:rowOff>
    </xdr:from>
    <xdr:to>
      <xdr:col>116</xdr:col>
      <xdr:colOff>63500</xdr:colOff>
      <xdr:row>41</xdr:row>
      <xdr:rowOff>96520</xdr:rowOff>
    </xdr:to>
    <xdr:cxnSp macro="">
      <xdr:nvCxnSpPr>
        <xdr:cNvPr id="498" name="直線コネクタ 497"/>
        <xdr:cNvCxnSpPr/>
      </xdr:nvCxnSpPr>
      <xdr:spPr>
        <a:xfrm>
          <a:off x="21323300" y="7054850"/>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149860</xdr:rowOff>
    </xdr:from>
    <xdr:to>
      <xdr:col>107</xdr:col>
      <xdr:colOff>101600</xdr:colOff>
      <xdr:row>41</xdr:row>
      <xdr:rowOff>80010</xdr:rowOff>
    </xdr:to>
    <xdr:sp macro="" textlink="">
      <xdr:nvSpPr>
        <xdr:cNvPr id="499" name="楕円 498"/>
        <xdr:cNvSpPr/>
      </xdr:nvSpPr>
      <xdr:spPr>
        <a:xfrm>
          <a:off x="20383500" y="70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25400</xdr:rowOff>
    </xdr:from>
    <xdr:to>
      <xdr:col>111</xdr:col>
      <xdr:colOff>177800</xdr:colOff>
      <xdr:row>41</xdr:row>
      <xdr:rowOff>29210</xdr:rowOff>
    </xdr:to>
    <xdr:cxnSp macro="">
      <xdr:nvCxnSpPr>
        <xdr:cNvPr id="500" name="直線コネクタ 499"/>
        <xdr:cNvCxnSpPr/>
      </xdr:nvCxnSpPr>
      <xdr:spPr>
        <a:xfrm flipV="1">
          <a:off x="20434300" y="7054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152400</xdr:rowOff>
    </xdr:from>
    <xdr:to>
      <xdr:col>102</xdr:col>
      <xdr:colOff>165100</xdr:colOff>
      <xdr:row>41</xdr:row>
      <xdr:rowOff>82550</xdr:rowOff>
    </xdr:to>
    <xdr:sp macro="" textlink="">
      <xdr:nvSpPr>
        <xdr:cNvPr id="501" name="楕円 500"/>
        <xdr:cNvSpPr/>
      </xdr:nvSpPr>
      <xdr:spPr>
        <a:xfrm>
          <a:off x="19494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29210</xdr:rowOff>
    </xdr:from>
    <xdr:to>
      <xdr:col>107</xdr:col>
      <xdr:colOff>50800</xdr:colOff>
      <xdr:row>41</xdr:row>
      <xdr:rowOff>31750</xdr:rowOff>
    </xdr:to>
    <xdr:cxnSp macro="">
      <xdr:nvCxnSpPr>
        <xdr:cNvPr id="502" name="直線コネクタ 501"/>
        <xdr:cNvCxnSpPr/>
      </xdr:nvCxnSpPr>
      <xdr:spPr>
        <a:xfrm flipV="1">
          <a:off x="19545300" y="70586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503" name="楕円 502"/>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31750</xdr:rowOff>
    </xdr:from>
    <xdr:to>
      <xdr:col>102</xdr:col>
      <xdr:colOff>114300</xdr:colOff>
      <xdr:row>41</xdr:row>
      <xdr:rowOff>34290</xdr:rowOff>
    </xdr:to>
    <xdr:cxnSp macro="">
      <xdr:nvCxnSpPr>
        <xdr:cNvPr id="504" name="直線コネクタ 503"/>
        <xdr:cNvCxnSpPr/>
      </xdr:nvCxnSpPr>
      <xdr:spPr>
        <a:xfrm flipV="1">
          <a:off x="18656300" y="70612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505" name="n_1aveValue【認定こども園・幼稚園・保育所】&#10;一人当たり面積"/>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06"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507" name="n_3aveValue【認定こども園・幼稚園・保育所】&#10;一人当たり面積"/>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08" name="n_4aveValue【認定こども園・幼稚園・保育所】&#10;一人当たり面積"/>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67327</xdr:rowOff>
    </xdr:from>
    <xdr:ext cx="469744" cy="259045"/>
    <xdr:sp macro="" textlink="">
      <xdr:nvSpPr>
        <xdr:cNvPr id="509" name="n_1mainValue【認定こども園・幼稚園・保育所】&#10;一人当たり面積"/>
        <xdr:cNvSpPr txBox="1"/>
      </xdr:nvSpPr>
      <xdr:spPr>
        <a:xfrm>
          <a:off x="21075727" y="70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71137</xdr:rowOff>
    </xdr:from>
    <xdr:ext cx="469744" cy="259045"/>
    <xdr:sp macro="" textlink="">
      <xdr:nvSpPr>
        <xdr:cNvPr id="510" name="n_2mainValue【認定こども園・幼稚園・保育所】&#10;一人当たり面積"/>
        <xdr:cNvSpPr txBox="1"/>
      </xdr:nvSpPr>
      <xdr:spPr>
        <a:xfrm>
          <a:off x="20199427" y="71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73677</xdr:rowOff>
    </xdr:from>
    <xdr:ext cx="469744" cy="259045"/>
    <xdr:sp macro="" textlink="">
      <xdr:nvSpPr>
        <xdr:cNvPr id="511" name="n_3mainValue【認定こども園・幼稚園・保育所】&#10;一人当たり面積"/>
        <xdr:cNvSpPr txBox="1"/>
      </xdr:nvSpPr>
      <xdr:spPr>
        <a:xfrm>
          <a:off x="19310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12" name="n_4mainValue【認定こども園・幼稚園・保育所】&#10;一人当たり面積"/>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5" name="テキスト ボックス 52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35" name="直線コネクタ 534"/>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36"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37" name="直線コネクタ 536"/>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38"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39" name="直線コネクタ 538"/>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540" name="【学校施設】&#10;有形固定資産減価償却率平均値テキスト"/>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41" name="フローチャート: 判断 540"/>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42" name="フローチャート: 判断 54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43" name="フローチャート: 判断 542"/>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4" name="フローチャート: 判断 543"/>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5" name="フローチャート: 判断 544"/>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551" name="楕円 550"/>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552" name="【学校施設】&#10;有形固定資産減価償却率該当値テキスト"/>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31496</xdr:rowOff>
    </xdr:from>
    <xdr:to>
      <xdr:col>81</xdr:col>
      <xdr:colOff>101600</xdr:colOff>
      <xdr:row>58</xdr:row>
      <xdr:rowOff>133096</xdr:rowOff>
    </xdr:to>
    <xdr:sp macro="" textlink="">
      <xdr:nvSpPr>
        <xdr:cNvPr id="553" name="楕円 552"/>
        <xdr:cNvSpPr/>
      </xdr:nvSpPr>
      <xdr:spPr>
        <a:xfrm>
          <a:off x="15430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82296</xdr:rowOff>
    </xdr:from>
    <xdr:to>
      <xdr:col>85</xdr:col>
      <xdr:colOff>127000</xdr:colOff>
      <xdr:row>58</xdr:row>
      <xdr:rowOff>102870</xdr:rowOff>
    </xdr:to>
    <xdr:cxnSp macro="">
      <xdr:nvCxnSpPr>
        <xdr:cNvPr id="554" name="直線コネクタ 553"/>
        <xdr:cNvCxnSpPr/>
      </xdr:nvCxnSpPr>
      <xdr:spPr>
        <a:xfrm>
          <a:off x="15481300" y="1002639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55" name="楕円 554"/>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82296</xdr:rowOff>
    </xdr:to>
    <xdr:cxnSp macro="">
      <xdr:nvCxnSpPr>
        <xdr:cNvPr id="556" name="直線コネクタ 555"/>
        <xdr:cNvCxnSpPr/>
      </xdr:nvCxnSpPr>
      <xdr:spPr>
        <a:xfrm>
          <a:off x="14592300" y="99783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111506</xdr:rowOff>
    </xdr:from>
    <xdr:to>
      <xdr:col>72</xdr:col>
      <xdr:colOff>38100</xdr:colOff>
      <xdr:row>58</xdr:row>
      <xdr:rowOff>41656</xdr:rowOff>
    </xdr:to>
    <xdr:sp macro="" textlink="">
      <xdr:nvSpPr>
        <xdr:cNvPr id="557" name="楕円 556"/>
        <xdr:cNvSpPr/>
      </xdr:nvSpPr>
      <xdr:spPr>
        <a:xfrm>
          <a:off x="13652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162306</xdr:rowOff>
    </xdr:from>
    <xdr:to>
      <xdr:col>76</xdr:col>
      <xdr:colOff>114300</xdr:colOff>
      <xdr:row>58</xdr:row>
      <xdr:rowOff>34290</xdr:rowOff>
    </xdr:to>
    <xdr:cxnSp macro="">
      <xdr:nvCxnSpPr>
        <xdr:cNvPr id="558" name="直線コネクタ 557"/>
        <xdr:cNvCxnSpPr/>
      </xdr:nvCxnSpPr>
      <xdr:spPr>
        <a:xfrm>
          <a:off x="13703300" y="99349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136652</xdr:rowOff>
    </xdr:from>
    <xdr:to>
      <xdr:col>67</xdr:col>
      <xdr:colOff>101600</xdr:colOff>
      <xdr:row>58</xdr:row>
      <xdr:rowOff>66802</xdr:rowOff>
    </xdr:to>
    <xdr:sp macro="" textlink="">
      <xdr:nvSpPr>
        <xdr:cNvPr id="559" name="楕円 558"/>
        <xdr:cNvSpPr/>
      </xdr:nvSpPr>
      <xdr:spPr>
        <a:xfrm>
          <a:off x="12763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162306</xdr:rowOff>
    </xdr:from>
    <xdr:to>
      <xdr:col>71</xdr:col>
      <xdr:colOff>177800</xdr:colOff>
      <xdr:row>58</xdr:row>
      <xdr:rowOff>16002</xdr:rowOff>
    </xdr:to>
    <xdr:cxnSp macro="">
      <xdr:nvCxnSpPr>
        <xdr:cNvPr id="560" name="直線コネクタ 559"/>
        <xdr:cNvCxnSpPr/>
      </xdr:nvCxnSpPr>
      <xdr:spPr>
        <a:xfrm flipV="1">
          <a:off x="12814300" y="993495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61"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562" name="n_2aveValue【学校施設】&#10;有形固定資産減価償却率"/>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60215</xdr:rowOff>
    </xdr:from>
    <xdr:ext cx="405111" cy="259045"/>
    <xdr:sp macro="" textlink="">
      <xdr:nvSpPr>
        <xdr:cNvPr id="563" name="n_3aveValue【学校施設】&#10;有形固定資産減価償却率"/>
        <xdr:cNvSpPr txBox="1"/>
      </xdr:nvSpPr>
      <xdr:spPr>
        <a:xfrm>
          <a:off x="13500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4"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149623</xdr:rowOff>
    </xdr:from>
    <xdr:ext cx="405111" cy="259045"/>
    <xdr:sp macro="" textlink="">
      <xdr:nvSpPr>
        <xdr:cNvPr id="565" name="n_1mainValue【学校施設】&#10;有形固定資産減価償却率"/>
        <xdr:cNvSpPr txBox="1"/>
      </xdr:nvSpPr>
      <xdr:spPr>
        <a:xfrm>
          <a:off x="15266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566" name="n_2mainValue【学校施設】&#10;有形固定資産減価償却率"/>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58183</xdr:rowOff>
    </xdr:from>
    <xdr:ext cx="405111" cy="259045"/>
    <xdr:sp macro="" textlink="">
      <xdr:nvSpPr>
        <xdr:cNvPr id="567" name="n_3mainValue【学校施設】&#10;有形固定資産減価償却率"/>
        <xdr:cNvSpPr txBox="1"/>
      </xdr:nvSpPr>
      <xdr:spPr>
        <a:xfrm>
          <a:off x="13500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83329</xdr:rowOff>
    </xdr:from>
    <xdr:ext cx="405111" cy="259045"/>
    <xdr:sp macro="" textlink="">
      <xdr:nvSpPr>
        <xdr:cNvPr id="568" name="n_4mainValue【学校施設】&#10;有形固定資産減価償却率"/>
        <xdr:cNvSpPr txBox="1"/>
      </xdr:nvSpPr>
      <xdr:spPr>
        <a:xfrm>
          <a:off x="12611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92" name="直線コネクタ 591"/>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93"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4" name="直線コネクタ 593"/>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5"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6" name="直線コネクタ 595"/>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7" name="【学校施設】&#10;一人当たり面積平均値テキスト"/>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8" name="フローチャート: 判断 597"/>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99" name="フローチャート: 判断 598"/>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00" name="フローチャート: 判断 599"/>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01" name="フローチャート: 判断 600"/>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02" name="フローチャート: 判断 601"/>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123698</xdr:rowOff>
    </xdr:from>
    <xdr:to>
      <xdr:col>116</xdr:col>
      <xdr:colOff>114300</xdr:colOff>
      <xdr:row>63</xdr:row>
      <xdr:rowOff>53848</xdr:rowOff>
    </xdr:to>
    <xdr:sp macro="" textlink="">
      <xdr:nvSpPr>
        <xdr:cNvPr id="608" name="楕円 607"/>
        <xdr:cNvSpPr/>
      </xdr:nvSpPr>
      <xdr:spPr>
        <a:xfrm>
          <a:off x="221107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91000</xdr:rowOff>
    </xdr:from>
    <xdr:ext cx="469744" cy="259045"/>
    <xdr:sp macro="" textlink="">
      <xdr:nvSpPr>
        <xdr:cNvPr id="609" name="【学校施設】&#10;一人当たり面積該当値テキスト"/>
        <xdr:cNvSpPr txBox="1"/>
      </xdr:nvSpPr>
      <xdr:spPr>
        <a:xfrm>
          <a:off x="22199600" y="107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129489</xdr:rowOff>
    </xdr:from>
    <xdr:to>
      <xdr:col>112</xdr:col>
      <xdr:colOff>38100</xdr:colOff>
      <xdr:row>63</xdr:row>
      <xdr:rowOff>59639</xdr:rowOff>
    </xdr:to>
    <xdr:sp macro="" textlink="">
      <xdr:nvSpPr>
        <xdr:cNvPr id="610" name="楕円 609"/>
        <xdr:cNvSpPr/>
      </xdr:nvSpPr>
      <xdr:spPr>
        <a:xfrm>
          <a:off x="21272500" y="107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xdr:rowOff>
    </xdr:from>
    <xdr:to>
      <xdr:col>116</xdr:col>
      <xdr:colOff>63500</xdr:colOff>
      <xdr:row>63</xdr:row>
      <xdr:rowOff>8839</xdr:rowOff>
    </xdr:to>
    <xdr:cxnSp macro="">
      <xdr:nvCxnSpPr>
        <xdr:cNvPr id="611" name="直線コネクタ 610"/>
        <xdr:cNvCxnSpPr/>
      </xdr:nvCxnSpPr>
      <xdr:spPr>
        <a:xfrm flipV="1">
          <a:off x="21323300" y="1080439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133376</xdr:rowOff>
    </xdr:from>
    <xdr:to>
      <xdr:col>107</xdr:col>
      <xdr:colOff>101600</xdr:colOff>
      <xdr:row>63</xdr:row>
      <xdr:rowOff>63526</xdr:rowOff>
    </xdr:to>
    <xdr:sp macro="" textlink="">
      <xdr:nvSpPr>
        <xdr:cNvPr id="612" name="楕円 611"/>
        <xdr:cNvSpPr/>
      </xdr:nvSpPr>
      <xdr:spPr>
        <a:xfrm>
          <a:off x="20383500" y="107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8839</xdr:rowOff>
    </xdr:from>
    <xdr:to>
      <xdr:col>111</xdr:col>
      <xdr:colOff>177800</xdr:colOff>
      <xdr:row>63</xdr:row>
      <xdr:rowOff>12726</xdr:rowOff>
    </xdr:to>
    <xdr:cxnSp macro="">
      <xdr:nvCxnSpPr>
        <xdr:cNvPr id="613" name="直線コネクタ 612"/>
        <xdr:cNvCxnSpPr/>
      </xdr:nvCxnSpPr>
      <xdr:spPr>
        <a:xfrm flipV="1">
          <a:off x="20434300" y="1081018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137643</xdr:rowOff>
    </xdr:from>
    <xdr:to>
      <xdr:col>102</xdr:col>
      <xdr:colOff>165100</xdr:colOff>
      <xdr:row>63</xdr:row>
      <xdr:rowOff>67793</xdr:rowOff>
    </xdr:to>
    <xdr:sp macro="" textlink="">
      <xdr:nvSpPr>
        <xdr:cNvPr id="614" name="楕円 613"/>
        <xdr:cNvSpPr/>
      </xdr:nvSpPr>
      <xdr:spPr>
        <a:xfrm>
          <a:off x="19494500" y="107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12726</xdr:rowOff>
    </xdr:from>
    <xdr:to>
      <xdr:col>107</xdr:col>
      <xdr:colOff>50800</xdr:colOff>
      <xdr:row>63</xdr:row>
      <xdr:rowOff>16993</xdr:rowOff>
    </xdr:to>
    <xdr:cxnSp macro="">
      <xdr:nvCxnSpPr>
        <xdr:cNvPr id="615" name="直線コネクタ 614"/>
        <xdr:cNvCxnSpPr/>
      </xdr:nvCxnSpPr>
      <xdr:spPr>
        <a:xfrm flipV="1">
          <a:off x="19545300" y="1081407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135586</xdr:rowOff>
    </xdr:from>
    <xdr:to>
      <xdr:col>98</xdr:col>
      <xdr:colOff>38100</xdr:colOff>
      <xdr:row>63</xdr:row>
      <xdr:rowOff>65736</xdr:rowOff>
    </xdr:to>
    <xdr:sp macro="" textlink="">
      <xdr:nvSpPr>
        <xdr:cNvPr id="616" name="楕円 615"/>
        <xdr:cNvSpPr/>
      </xdr:nvSpPr>
      <xdr:spPr>
        <a:xfrm>
          <a:off x="18605500" y="107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14936</xdr:rowOff>
    </xdr:from>
    <xdr:to>
      <xdr:col>102</xdr:col>
      <xdr:colOff>114300</xdr:colOff>
      <xdr:row>63</xdr:row>
      <xdr:rowOff>16993</xdr:rowOff>
    </xdr:to>
    <xdr:cxnSp macro="">
      <xdr:nvCxnSpPr>
        <xdr:cNvPr id="617" name="直線コネクタ 616"/>
        <xdr:cNvCxnSpPr/>
      </xdr:nvCxnSpPr>
      <xdr:spPr>
        <a:xfrm>
          <a:off x="18656300" y="1081628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8" name="n_1aveValue【学校施設】&#10;一人当たり面積"/>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55033</xdr:rowOff>
    </xdr:from>
    <xdr:ext cx="469744" cy="259045"/>
    <xdr:sp macro="" textlink="">
      <xdr:nvSpPr>
        <xdr:cNvPr id="619" name="n_2aveValue【学校施設】&#10;一人当たり面積"/>
        <xdr:cNvSpPr txBox="1"/>
      </xdr:nvSpPr>
      <xdr:spPr>
        <a:xfrm>
          <a:off x="20199427" y="108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620" name="n_3aveValue【学校施設】&#10;一人当たり面積"/>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119042</xdr:rowOff>
    </xdr:from>
    <xdr:ext cx="469744" cy="259045"/>
    <xdr:sp macro="" textlink="">
      <xdr:nvSpPr>
        <xdr:cNvPr id="621" name="n_4aveValue【学校施設】&#10;一人当たり面積"/>
        <xdr:cNvSpPr txBox="1"/>
      </xdr:nvSpPr>
      <xdr:spPr>
        <a:xfrm>
          <a:off x="18421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50766</xdr:rowOff>
    </xdr:from>
    <xdr:ext cx="469744" cy="259045"/>
    <xdr:sp macro="" textlink="">
      <xdr:nvSpPr>
        <xdr:cNvPr id="622" name="n_1mainValue【学校施設】&#10;一人当たり面積"/>
        <xdr:cNvSpPr txBox="1"/>
      </xdr:nvSpPr>
      <xdr:spPr>
        <a:xfrm>
          <a:off x="21075727" y="108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80053</xdr:rowOff>
    </xdr:from>
    <xdr:ext cx="469744" cy="259045"/>
    <xdr:sp macro="" textlink="">
      <xdr:nvSpPr>
        <xdr:cNvPr id="623" name="n_2mainValue【学校施設】&#10;一人当たり面積"/>
        <xdr:cNvSpPr txBox="1"/>
      </xdr:nvSpPr>
      <xdr:spPr>
        <a:xfrm>
          <a:off x="20199427" y="1053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84320</xdr:rowOff>
    </xdr:from>
    <xdr:ext cx="469744" cy="259045"/>
    <xdr:sp macro="" textlink="">
      <xdr:nvSpPr>
        <xdr:cNvPr id="624" name="n_3mainValue【学校施設】&#10;一人当たり面積"/>
        <xdr:cNvSpPr txBox="1"/>
      </xdr:nvSpPr>
      <xdr:spPr>
        <a:xfrm>
          <a:off x="19310427" y="105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82263</xdr:rowOff>
    </xdr:from>
    <xdr:ext cx="469744" cy="259045"/>
    <xdr:sp macro="" textlink="">
      <xdr:nvSpPr>
        <xdr:cNvPr id="625" name="n_4mainValue【学校施設】&#10;一人当たり面積"/>
        <xdr:cNvSpPr txBox="1"/>
      </xdr:nvSpPr>
      <xdr:spPr>
        <a:xfrm>
          <a:off x="18421427" y="105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8" name="テキスト ボックス 63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648" name="直線コネクタ 647"/>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0" name="直線コネクタ 64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651" name="【児童館】&#10;有形固定資産減価償却率最大値テキスト"/>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652" name="直線コネクタ 651"/>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85614</xdr:rowOff>
    </xdr:from>
    <xdr:ext cx="405111" cy="259045"/>
    <xdr:sp macro="" textlink="">
      <xdr:nvSpPr>
        <xdr:cNvPr id="653" name="【児童館】&#10;有形固定資産減価償却率平均値テキスト"/>
        <xdr:cNvSpPr txBox="1"/>
      </xdr:nvSpPr>
      <xdr:spPr>
        <a:xfrm>
          <a:off x="16357600" y="1397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654" name="フローチャート: 判断 653"/>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55" name="フローチャート: 判断 654"/>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656" name="フローチャート: 判断 655"/>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7" name="フローチャート: 判断 656"/>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658" name="フローチャート: 判断 657"/>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664" name="楕円 663"/>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665" name="【児童館】&#10;有形固定資産減価償却率該当値テキスト"/>
        <xdr:cNvSpPr txBox="1"/>
      </xdr:nvSpPr>
      <xdr:spPr>
        <a:xfrm>
          <a:off x="16357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66" name="楕円 665"/>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667" name="直線コネクタ 666"/>
        <xdr:cNvCxnSpPr/>
      </xdr:nvCxnSpPr>
      <xdr:spPr>
        <a:xfrm>
          <a:off x="15481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68" name="楕円 667"/>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669" name="直線コネクタ 668"/>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70" name="楕円 669"/>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71" name="直線コネクタ 670"/>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2" name="楕円 671"/>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73" name="直線コネクタ 672"/>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74" name="n_1aveValue【児童館】&#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675" name="n_2aveValue【児童館】&#10;有形固定資産減価償却率"/>
        <xdr:cNvSpPr txBox="1"/>
      </xdr:nvSpPr>
      <xdr:spPr>
        <a:xfrm>
          <a:off x="14389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6"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677" name="n_4aveValue【児童館】&#10;有形固定資産減価償却率"/>
        <xdr:cNvSpPr txBox="1"/>
      </xdr:nvSpPr>
      <xdr:spPr>
        <a:xfrm>
          <a:off x="12611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678"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79"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80"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81"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705" name="直線コネクタ 704"/>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706" name="【児童館】&#10;一人当たり面積最小値テキスト"/>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707" name="直線コネクタ 706"/>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33038</xdr:rowOff>
    </xdr:from>
    <xdr:ext cx="469744" cy="259045"/>
    <xdr:sp macro="" textlink="">
      <xdr:nvSpPr>
        <xdr:cNvPr id="710" name="【児童館】&#10;一人当たり面積平均値テキスト"/>
        <xdr:cNvSpPr txBox="1"/>
      </xdr:nvSpPr>
      <xdr:spPr>
        <a:xfrm>
          <a:off x="22199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1" name="フローチャート: 判断 710"/>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712" name="フローチャート: 判断 711"/>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713" name="フローチャート: 判断 712"/>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4" name="フローチャート: 判断 713"/>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715" name="フローチャート: 判断 714"/>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1" name="楕円 720"/>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3" name="楕円 722"/>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4" name="直線コネクタ 723"/>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5" name="楕円 7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6" name="直線コネクタ 7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727" name="楕円 726"/>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7620</xdr:rowOff>
    </xdr:to>
    <xdr:cxnSp macro="">
      <xdr:nvCxnSpPr>
        <xdr:cNvPr id="728" name="直線コネクタ 727"/>
        <xdr:cNvCxnSpPr/>
      </xdr:nvCxnSpPr>
      <xdr:spPr>
        <a:xfrm flipV="1">
          <a:off x="19545300" y="1474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729" name="楕円 728"/>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7620</xdr:rowOff>
    </xdr:to>
    <xdr:cxnSp macro="">
      <xdr:nvCxnSpPr>
        <xdr:cNvPr id="730" name="直線コネクタ 729"/>
        <xdr:cNvCxnSpPr/>
      </xdr:nvCxnSpPr>
      <xdr:spPr>
        <a:xfrm>
          <a:off x="18656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731" name="n_1aveValue【児童館】&#10;一人当たり面積"/>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732" name="n_2aveValue【児童館】&#10;一人当たり面積"/>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3"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734" name="n_4aveValue【児童館】&#10;一人当たり面積"/>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6"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737" name="n_3mainValue【児童館】&#10;一人当たり面積"/>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738" name="n_4mainValue【児童館】&#10;一人当たり面積"/>
        <xdr:cNvSpPr txBox="1"/>
      </xdr:nvSpPr>
      <xdr:spPr>
        <a:xfrm>
          <a:off x="18421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61" name="直線コネクタ 760"/>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3" name="直線コネクタ 76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5" name="直線コネクタ 7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766" name="【公民館】&#10;有形固定資産減価償却率平均値テキスト"/>
        <xdr:cNvSpPr txBox="1"/>
      </xdr:nvSpPr>
      <xdr:spPr>
        <a:xfrm>
          <a:off x="16357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67" name="フローチャート: 判断 766"/>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68" name="フローチャート: 判断 767"/>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69" name="フローチャート: 判断 76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0" name="フローチャート: 判断 769"/>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71" name="フローチャート: 判断 770"/>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777" name="楕円 776"/>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778" name="【公民館】&#10;有形固定資産減価償却率該当値テキスト"/>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779" name="楕円 778"/>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76200</xdr:rowOff>
    </xdr:to>
    <xdr:cxnSp macro="">
      <xdr:nvCxnSpPr>
        <xdr:cNvPr id="780" name="直線コネクタ 779"/>
        <xdr:cNvCxnSpPr/>
      </xdr:nvCxnSpPr>
      <xdr:spPr>
        <a:xfrm>
          <a:off x="15481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781" name="楕円 780"/>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782" name="直線コネクタ 781"/>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783" name="楕円 782"/>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76200</xdr:rowOff>
    </xdr:to>
    <xdr:cxnSp macro="">
      <xdr:nvCxnSpPr>
        <xdr:cNvPr id="784" name="直線コネクタ 783"/>
        <xdr:cNvCxnSpPr/>
      </xdr:nvCxnSpPr>
      <xdr:spPr>
        <a:xfrm>
          <a:off x="13703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785" name="楕円 784"/>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76200</xdr:rowOff>
    </xdr:to>
    <xdr:cxnSp macro="">
      <xdr:nvCxnSpPr>
        <xdr:cNvPr id="786" name="直線コネクタ 785"/>
        <xdr:cNvCxnSpPr/>
      </xdr:nvCxnSpPr>
      <xdr:spPr>
        <a:xfrm>
          <a:off x="1281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787" name="n_1aveValue【公民館】&#10;有形固定資産減価償却率"/>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88" name="n_2ave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89" name="n_3aveValue【公民館】&#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90" name="n_4aveValue【公民館】&#10;有形固定資産減価償却率"/>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108</xdr:row>
      <xdr:rowOff>118127</xdr:rowOff>
    </xdr:from>
    <xdr:ext cx="469744" cy="259045"/>
    <xdr:sp macro="" textlink="">
      <xdr:nvSpPr>
        <xdr:cNvPr id="791" name="n_1mainValue【公民館】&#10;有形固定資産減価償却率"/>
        <xdr:cNvSpPr txBox="1"/>
      </xdr:nvSpPr>
      <xdr:spPr>
        <a:xfrm>
          <a:off x="15233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108</xdr:row>
      <xdr:rowOff>118127</xdr:rowOff>
    </xdr:from>
    <xdr:ext cx="469744" cy="259045"/>
    <xdr:sp macro="" textlink="">
      <xdr:nvSpPr>
        <xdr:cNvPr id="792" name="n_2mainValue【公民館】&#10;有形固定資産減価償却率"/>
        <xdr:cNvSpPr txBox="1"/>
      </xdr:nvSpPr>
      <xdr:spPr>
        <a:xfrm>
          <a:off x="1435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108</xdr:row>
      <xdr:rowOff>118127</xdr:rowOff>
    </xdr:from>
    <xdr:ext cx="469744" cy="259045"/>
    <xdr:sp macro="" textlink="">
      <xdr:nvSpPr>
        <xdr:cNvPr id="793" name="n_3mainValue【公民館】&#10;有形固定資産減価償却率"/>
        <xdr:cNvSpPr txBox="1"/>
      </xdr:nvSpPr>
      <xdr:spPr>
        <a:xfrm>
          <a:off x="13468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108</xdr:row>
      <xdr:rowOff>118127</xdr:rowOff>
    </xdr:from>
    <xdr:ext cx="469744" cy="259045"/>
    <xdr:sp macro="" textlink="">
      <xdr:nvSpPr>
        <xdr:cNvPr id="794" name="n_4mainValue【公民館】&#10;有形固定資産減価償却率"/>
        <xdr:cNvSpPr txBox="1"/>
      </xdr:nvSpPr>
      <xdr:spPr>
        <a:xfrm>
          <a:off x="1257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816" name="直線コネクタ 815"/>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17"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18" name="直線コネクタ 817"/>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819" name="【公民館】&#10;一人当たり面積最大値テキスト"/>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820" name="直線コネクタ 819"/>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821" name="【公民館】&#10;一人当たり面積平均値テキスト"/>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822" name="フローチャート: 判断 821"/>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823" name="フローチャート: 判断 822"/>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824" name="フローチャート: 判断 823"/>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825" name="フローチャート: 判断 824"/>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826" name="フローチャート: 判断 825"/>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140615</xdr:rowOff>
    </xdr:from>
    <xdr:to>
      <xdr:col>116</xdr:col>
      <xdr:colOff>114300</xdr:colOff>
      <xdr:row>108</xdr:row>
      <xdr:rowOff>70765</xdr:rowOff>
    </xdr:to>
    <xdr:sp macro="" textlink="">
      <xdr:nvSpPr>
        <xdr:cNvPr id="832" name="楕円 831"/>
        <xdr:cNvSpPr/>
      </xdr:nvSpPr>
      <xdr:spPr>
        <a:xfrm>
          <a:off x="22110700" y="184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55542</xdr:rowOff>
    </xdr:from>
    <xdr:ext cx="469744" cy="259045"/>
    <xdr:sp macro="" textlink="">
      <xdr:nvSpPr>
        <xdr:cNvPr id="833" name="【公民館】&#10;一人当たり面積該当値テキスト"/>
        <xdr:cNvSpPr txBox="1"/>
      </xdr:nvSpPr>
      <xdr:spPr>
        <a:xfrm>
          <a:off x="22199600" y="1840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141987</xdr:rowOff>
    </xdr:from>
    <xdr:to>
      <xdr:col>112</xdr:col>
      <xdr:colOff>38100</xdr:colOff>
      <xdr:row>108</xdr:row>
      <xdr:rowOff>72137</xdr:rowOff>
    </xdr:to>
    <xdr:sp macro="" textlink="">
      <xdr:nvSpPr>
        <xdr:cNvPr id="834" name="楕円 833"/>
        <xdr:cNvSpPr/>
      </xdr:nvSpPr>
      <xdr:spPr>
        <a:xfrm>
          <a:off x="21272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19965</xdr:rowOff>
    </xdr:from>
    <xdr:to>
      <xdr:col>116</xdr:col>
      <xdr:colOff>63500</xdr:colOff>
      <xdr:row>108</xdr:row>
      <xdr:rowOff>21337</xdr:rowOff>
    </xdr:to>
    <xdr:cxnSp macro="">
      <xdr:nvCxnSpPr>
        <xdr:cNvPr id="835" name="直線コネクタ 834"/>
        <xdr:cNvCxnSpPr/>
      </xdr:nvCxnSpPr>
      <xdr:spPr>
        <a:xfrm flipV="1">
          <a:off x="21323300" y="1853656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142900</xdr:rowOff>
    </xdr:from>
    <xdr:to>
      <xdr:col>107</xdr:col>
      <xdr:colOff>101600</xdr:colOff>
      <xdr:row>108</xdr:row>
      <xdr:rowOff>73050</xdr:rowOff>
    </xdr:to>
    <xdr:sp macro="" textlink="">
      <xdr:nvSpPr>
        <xdr:cNvPr id="836" name="楕円 835"/>
        <xdr:cNvSpPr/>
      </xdr:nvSpPr>
      <xdr:spPr>
        <a:xfrm>
          <a:off x="20383500" y="184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21337</xdr:rowOff>
    </xdr:from>
    <xdr:to>
      <xdr:col>111</xdr:col>
      <xdr:colOff>177800</xdr:colOff>
      <xdr:row>108</xdr:row>
      <xdr:rowOff>22250</xdr:rowOff>
    </xdr:to>
    <xdr:cxnSp macro="">
      <xdr:nvCxnSpPr>
        <xdr:cNvPr id="837" name="直線コネクタ 836"/>
        <xdr:cNvCxnSpPr/>
      </xdr:nvCxnSpPr>
      <xdr:spPr>
        <a:xfrm flipV="1">
          <a:off x="20434300" y="1853793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143814</xdr:rowOff>
    </xdr:from>
    <xdr:to>
      <xdr:col>102</xdr:col>
      <xdr:colOff>165100</xdr:colOff>
      <xdr:row>108</xdr:row>
      <xdr:rowOff>73964</xdr:rowOff>
    </xdr:to>
    <xdr:sp macro="" textlink="">
      <xdr:nvSpPr>
        <xdr:cNvPr id="838" name="楕円 837"/>
        <xdr:cNvSpPr/>
      </xdr:nvSpPr>
      <xdr:spPr>
        <a:xfrm>
          <a:off x="19494500" y="184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22250</xdr:rowOff>
    </xdr:from>
    <xdr:to>
      <xdr:col>107</xdr:col>
      <xdr:colOff>50800</xdr:colOff>
      <xdr:row>108</xdr:row>
      <xdr:rowOff>23164</xdr:rowOff>
    </xdr:to>
    <xdr:cxnSp macro="">
      <xdr:nvCxnSpPr>
        <xdr:cNvPr id="839" name="直線コネクタ 838"/>
        <xdr:cNvCxnSpPr/>
      </xdr:nvCxnSpPr>
      <xdr:spPr>
        <a:xfrm flipV="1">
          <a:off x="19545300" y="185388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144729</xdr:rowOff>
    </xdr:from>
    <xdr:to>
      <xdr:col>98</xdr:col>
      <xdr:colOff>38100</xdr:colOff>
      <xdr:row>108</xdr:row>
      <xdr:rowOff>74879</xdr:rowOff>
    </xdr:to>
    <xdr:sp macro="" textlink="">
      <xdr:nvSpPr>
        <xdr:cNvPr id="840" name="楕円 839"/>
        <xdr:cNvSpPr/>
      </xdr:nvSpPr>
      <xdr:spPr>
        <a:xfrm>
          <a:off x="18605500" y="184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23164</xdr:rowOff>
    </xdr:from>
    <xdr:to>
      <xdr:col>102</xdr:col>
      <xdr:colOff>114300</xdr:colOff>
      <xdr:row>108</xdr:row>
      <xdr:rowOff>24079</xdr:rowOff>
    </xdr:to>
    <xdr:cxnSp macro="">
      <xdr:nvCxnSpPr>
        <xdr:cNvPr id="841" name="直線コネクタ 840"/>
        <xdr:cNvCxnSpPr/>
      </xdr:nvCxnSpPr>
      <xdr:spPr>
        <a:xfrm flipV="1">
          <a:off x="18656300" y="1853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842" name="n_1aveValue【公民館】&#10;一人当たり面積"/>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843" name="n_2aveValue【公民館】&#10;一人当たり面積"/>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844" name="n_3aveValue【公民館】&#10;一人当たり面積"/>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845" name="n_4aveValue【公民館】&#10;一人当たり面積"/>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63264</xdr:rowOff>
    </xdr:from>
    <xdr:ext cx="469744" cy="259045"/>
    <xdr:sp macro="" textlink="">
      <xdr:nvSpPr>
        <xdr:cNvPr id="846" name="n_1mainValue【公民館】&#10;一人当たり面積"/>
        <xdr:cNvSpPr txBox="1"/>
      </xdr:nvSpPr>
      <xdr:spPr>
        <a:xfrm>
          <a:off x="210757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64177</xdr:rowOff>
    </xdr:from>
    <xdr:ext cx="469744" cy="259045"/>
    <xdr:sp macro="" textlink="">
      <xdr:nvSpPr>
        <xdr:cNvPr id="847" name="n_2mainValue【公民館】&#10;一人当たり面積"/>
        <xdr:cNvSpPr txBox="1"/>
      </xdr:nvSpPr>
      <xdr:spPr>
        <a:xfrm>
          <a:off x="20199427" y="1858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65091</xdr:rowOff>
    </xdr:from>
    <xdr:ext cx="469744" cy="259045"/>
    <xdr:sp macro="" textlink="">
      <xdr:nvSpPr>
        <xdr:cNvPr id="848" name="n_3mainValue【公民館】&#10;一人当たり面積"/>
        <xdr:cNvSpPr txBox="1"/>
      </xdr:nvSpPr>
      <xdr:spPr>
        <a:xfrm>
          <a:off x="19310427" y="185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66006</xdr:rowOff>
    </xdr:from>
    <xdr:ext cx="469744" cy="259045"/>
    <xdr:sp macro="" textlink="">
      <xdr:nvSpPr>
        <xdr:cNvPr id="849" name="n_4mainValue【公民館】&#10;一人当たり面積"/>
        <xdr:cNvSpPr txBox="1"/>
      </xdr:nvSpPr>
      <xdr:spPr>
        <a:xfrm>
          <a:off x="18421427" y="185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学校施設、保育所については、有形固定資産減価償却率が類似団体平均を下回っているところであるが、児童館、公民館の有形固定資産減価償却率が類似団体平均を大きく上回っており、有形固定資産減価償却率が１００％に到達し、償却が終了している。保育所以外の施設も有形固定資産減価償却率が５０％を超えており、全体的に施設の老朽化が進行しているといえる。保育所は令和元年度に建替を実施したため、有形固定資産減価償却率が大幅に減少している。</a:t>
          </a:r>
        </a:p>
        <a:p>
          <a:r>
            <a:rPr kumimoji="1" lang="ja-JP" altLang="en-US" sz="1300">
              <a:latin typeface="ＭＳ Ｐゴシック" panose="020B0600070205080204" pitchFamily="50" charset="-128"/>
              <a:ea typeface="ＭＳ Ｐゴシック" panose="020B0600070205080204" pitchFamily="50" charset="-128"/>
            </a:rPr>
            <a:t>各公共施設の老朽化の進行及び維持管理費の増嵩を抑制するため、公共施設の更新・統廃合・長寿命化の計画的な実施に努める。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16,293
16,035
956.08
17,148,262
16,864,749
256,349
7,759,176
12,977,009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62" name="【図書館】&#10;有形固定資産減価償却率平均値テキスト"/>
        <xdr:cNvSpPr txBox="1"/>
      </xdr:nvSpPr>
      <xdr:spPr>
        <a:xfrm>
          <a:off x="4673600" y="613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73" name="楕円 72"/>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4" name="【図書館】&#10;有形固定資産減価償却率該当値テキスト"/>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xdr:rowOff>
    </xdr:from>
    <xdr:to>
      <xdr:col>20</xdr:col>
      <xdr:colOff>38100</xdr:colOff>
      <xdr:row>35</xdr:row>
      <xdr:rowOff>107950</xdr:rowOff>
    </xdr:to>
    <xdr:sp macro="" textlink="">
      <xdr:nvSpPr>
        <xdr:cNvPr id="75" name="楕円 74"/>
        <xdr:cNvSpPr/>
      </xdr:nvSpPr>
      <xdr:spPr>
        <a:xfrm>
          <a:off x="3746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57150</xdr:rowOff>
    </xdr:from>
    <xdr:to>
      <xdr:col>24</xdr:col>
      <xdr:colOff>63500</xdr:colOff>
      <xdr:row>35</xdr:row>
      <xdr:rowOff>95250</xdr:rowOff>
    </xdr:to>
    <xdr:cxnSp macro="">
      <xdr:nvCxnSpPr>
        <xdr:cNvPr id="76" name="直線コネクタ 75"/>
        <xdr:cNvCxnSpPr/>
      </xdr:nvCxnSpPr>
      <xdr:spPr>
        <a:xfrm>
          <a:off x="3797300" y="605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7" name="楕円 76"/>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57150</xdr:rowOff>
    </xdr:to>
    <xdr:cxnSp macro="">
      <xdr:nvCxnSpPr>
        <xdr:cNvPr id="78" name="直線コネクタ 77"/>
        <xdr:cNvCxnSpPr/>
      </xdr:nvCxnSpPr>
      <xdr:spPr>
        <a:xfrm>
          <a:off x="29083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101600</xdr:rowOff>
    </xdr:from>
    <xdr:to>
      <xdr:col>10</xdr:col>
      <xdr:colOff>165100</xdr:colOff>
      <xdr:row>35</xdr:row>
      <xdr:rowOff>31750</xdr:rowOff>
    </xdr:to>
    <xdr:sp macro="" textlink="">
      <xdr:nvSpPr>
        <xdr:cNvPr id="79" name="楕円 78"/>
        <xdr:cNvSpPr/>
      </xdr:nvSpPr>
      <xdr:spPr>
        <a:xfrm>
          <a:off x="196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152400</xdr:rowOff>
    </xdr:from>
    <xdr:to>
      <xdr:col>15</xdr:col>
      <xdr:colOff>50800</xdr:colOff>
      <xdr:row>35</xdr:row>
      <xdr:rowOff>19050</xdr:rowOff>
    </xdr:to>
    <xdr:cxnSp macro="">
      <xdr:nvCxnSpPr>
        <xdr:cNvPr id="80" name="直線コネクタ 79"/>
        <xdr:cNvCxnSpPr/>
      </xdr:nvCxnSpPr>
      <xdr:spPr>
        <a:xfrm>
          <a:off x="2019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63500</xdr:rowOff>
    </xdr:from>
    <xdr:to>
      <xdr:col>6</xdr:col>
      <xdr:colOff>38100</xdr:colOff>
      <xdr:row>34</xdr:row>
      <xdr:rowOff>165100</xdr:rowOff>
    </xdr:to>
    <xdr:sp macro="" textlink="">
      <xdr:nvSpPr>
        <xdr:cNvPr id="81" name="楕円 80"/>
        <xdr:cNvSpPr/>
      </xdr:nvSpPr>
      <xdr:spPr>
        <a:xfrm>
          <a:off x="1079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114300</xdr:rowOff>
    </xdr:from>
    <xdr:to>
      <xdr:col>10</xdr:col>
      <xdr:colOff>114300</xdr:colOff>
      <xdr:row>34</xdr:row>
      <xdr:rowOff>152400</xdr:rowOff>
    </xdr:to>
    <xdr:cxnSp macro="">
      <xdr:nvCxnSpPr>
        <xdr:cNvPr id="82" name="直線コネクタ 81"/>
        <xdr:cNvCxnSpPr/>
      </xdr:nvCxnSpPr>
      <xdr:spPr>
        <a:xfrm>
          <a:off x="11303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70502</xdr:rowOff>
    </xdr:from>
    <xdr:ext cx="405111" cy="259045"/>
    <xdr:sp macro="" textlink="">
      <xdr:nvSpPr>
        <xdr:cNvPr id="83" name="n_1aveValue【図書館】&#10;有形固定資産減価償却率"/>
        <xdr:cNvSpPr txBox="1"/>
      </xdr:nvSpPr>
      <xdr:spPr>
        <a:xfrm>
          <a:off x="35820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24782</xdr:rowOff>
    </xdr:from>
    <xdr:ext cx="405111" cy="259045"/>
    <xdr:sp macro="" textlink="">
      <xdr:nvSpPr>
        <xdr:cNvPr id="84" name="n_2aveValue【図書館】&#10;有形固定資産減価償却率"/>
        <xdr:cNvSpPr txBox="1"/>
      </xdr:nvSpPr>
      <xdr:spPr>
        <a:xfrm>
          <a:off x="2705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91457</xdr:rowOff>
    </xdr:from>
    <xdr:ext cx="405111" cy="259045"/>
    <xdr:sp macro="" textlink="">
      <xdr:nvSpPr>
        <xdr:cNvPr id="85" name="n_3aveValue【図書館】&#10;有形固定資産減価償却率"/>
        <xdr:cNvSpPr txBox="1"/>
      </xdr:nvSpPr>
      <xdr:spPr>
        <a:xfrm>
          <a:off x="1816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11447</xdr:rowOff>
    </xdr:from>
    <xdr:ext cx="405111" cy="259045"/>
    <xdr:sp macro="" textlink="">
      <xdr:nvSpPr>
        <xdr:cNvPr id="86" name="n_4aveValue【図書館】&#10;有形固定資産減価償却率"/>
        <xdr:cNvSpPr txBox="1"/>
      </xdr:nvSpPr>
      <xdr:spPr>
        <a:xfrm>
          <a:off x="9277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124477</xdr:rowOff>
    </xdr:from>
    <xdr:ext cx="405111" cy="259045"/>
    <xdr:sp macro="" textlink="">
      <xdr:nvSpPr>
        <xdr:cNvPr id="87" name="n_1mainValue【図書館】&#10;有形固定資産減価償却率"/>
        <xdr:cNvSpPr txBox="1"/>
      </xdr:nvSpPr>
      <xdr:spPr>
        <a:xfrm>
          <a:off x="3582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8" name="n_2mainValue【図書館】&#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48277</xdr:rowOff>
    </xdr:from>
    <xdr:ext cx="405111" cy="259045"/>
    <xdr:sp macro="" textlink="">
      <xdr:nvSpPr>
        <xdr:cNvPr id="89" name="n_3mainValue【図書館】&#10;有形固定資産減価償却率"/>
        <xdr:cNvSpPr txBox="1"/>
      </xdr:nvSpPr>
      <xdr:spPr>
        <a:xfrm>
          <a:off x="1816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10177</xdr:rowOff>
    </xdr:from>
    <xdr:ext cx="405111" cy="259045"/>
    <xdr:sp macro="" textlink="">
      <xdr:nvSpPr>
        <xdr:cNvPr id="90" name="n_4mainValue【図書館】&#10;有形固定資産減価償却率"/>
        <xdr:cNvSpPr txBox="1"/>
      </xdr:nvSpPr>
      <xdr:spPr>
        <a:xfrm>
          <a:off x="927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4" name="直線コネクタ 113"/>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5"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6" name="直線コネクタ 115"/>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7" name="【図書館】&#10;一人当たり面積最大値テキスト"/>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8" name="直線コネクタ 117"/>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121937</xdr:rowOff>
    </xdr:from>
    <xdr:ext cx="469744" cy="259045"/>
    <xdr:sp macro="" textlink="">
      <xdr:nvSpPr>
        <xdr:cNvPr id="119" name="【図書館】&#10;一人当たり面積平均値テキスト"/>
        <xdr:cNvSpPr txBox="1"/>
      </xdr:nvSpPr>
      <xdr:spPr>
        <a:xfrm>
          <a:off x="10515600" y="64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20" name="フローチャート: 判断 119"/>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21" name="フローチャート: 判断 120"/>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フローチャート: 判断 12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30" name="楕円 129"/>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31" name="【図書館】&#10;一人当たり面積該当値テキスト"/>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52070</xdr:rowOff>
    </xdr:from>
    <xdr:to>
      <xdr:col>50</xdr:col>
      <xdr:colOff>165100</xdr:colOff>
      <xdr:row>37</xdr:row>
      <xdr:rowOff>153670</xdr:rowOff>
    </xdr:to>
    <xdr:sp macro="" textlink="">
      <xdr:nvSpPr>
        <xdr:cNvPr id="132" name="楕円 131"/>
        <xdr:cNvSpPr/>
      </xdr:nvSpPr>
      <xdr:spPr>
        <a:xfrm>
          <a:off x="958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102870</xdr:rowOff>
    </xdr:to>
    <xdr:cxnSp macro="">
      <xdr:nvCxnSpPr>
        <xdr:cNvPr id="133" name="直線コネクタ 132"/>
        <xdr:cNvCxnSpPr/>
      </xdr:nvCxnSpPr>
      <xdr:spPr>
        <a:xfrm flipV="1">
          <a:off x="9639300" y="6431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67310</xdr:rowOff>
    </xdr:from>
    <xdr:to>
      <xdr:col>46</xdr:col>
      <xdr:colOff>38100</xdr:colOff>
      <xdr:row>37</xdr:row>
      <xdr:rowOff>168910</xdr:rowOff>
    </xdr:to>
    <xdr:sp macro="" textlink="">
      <xdr:nvSpPr>
        <xdr:cNvPr id="134" name="楕円 133"/>
        <xdr:cNvSpPr/>
      </xdr:nvSpPr>
      <xdr:spPr>
        <a:xfrm>
          <a:off x="869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102870</xdr:rowOff>
    </xdr:from>
    <xdr:to>
      <xdr:col>50</xdr:col>
      <xdr:colOff>114300</xdr:colOff>
      <xdr:row>37</xdr:row>
      <xdr:rowOff>118110</xdr:rowOff>
    </xdr:to>
    <xdr:cxnSp macro="">
      <xdr:nvCxnSpPr>
        <xdr:cNvPr id="135" name="直線コネクタ 134"/>
        <xdr:cNvCxnSpPr/>
      </xdr:nvCxnSpPr>
      <xdr:spPr>
        <a:xfrm flipV="1">
          <a:off x="8750300" y="644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6" name="楕円 135"/>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118110</xdr:rowOff>
    </xdr:from>
    <xdr:to>
      <xdr:col>45</xdr:col>
      <xdr:colOff>177800</xdr:colOff>
      <xdr:row>37</xdr:row>
      <xdr:rowOff>133350</xdr:rowOff>
    </xdr:to>
    <xdr:cxnSp macro="">
      <xdr:nvCxnSpPr>
        <xdr:cNvPr id="137" name="直線コネクタ 136"/>
        <xdr:cNvCxnSpPr/>
      </xdr:nvCxnSpPr>
      <xdr:spPr>
        <a:xfrm flipV="1">
          <a:off x="7861300" y="646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90170</xdr:rowOff>
    </xdr:from>
    <xdr:to>
      <xdr:col>36</xdr:col>
      <xdr:colOff>165100</xdr:colOff>
      <xdr:row>38</xdr:row>
      <xdr:rowOff>20320</xdr:rowOff>
    </xdr:to>
    <xdr:sp macro="" textlink="">
      <xdr:nvSpPr>
        <xdr:cNvPr id="138" name="楕円 137"/>
        <xdr:cNvSpPr/>
      </xdr:nvSpPr>
      <xdr:spPr>
        <a:xfrm>
          <a:off x="692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140970</xdr:rowOff>
    </xdr:to>
    <xdr:cxnSp macro="">
      <xdr:nvCxnSpPr>
        <xdr:cNvPr id="139" name="直線コネクタ 138"/>
        <xdr:cNvCxnSpPr/>
      </xdr:nvCxnSpPr>
      <xdr:spPr>
        <a:xfrm flipV="1">
          <a:off x="6972300" y="647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87647</xdr:rowOff>
    </xdr:from>
    <xdr:ext cx="469744" cy="259045"/>
    <xdr:sp macro="" textlink="">
      <xdr:nvSpPr>
        <xdr:cNvPr id="140" name="n_1aveValue【図書館】&#10;一人当たり面積"/>
        <xdr:cNvSpPr txBox="1"/>
      </xdr:nvSpPr>
      <xdr:spPr>
        <a:xfrm>
          <a:off x="9391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1"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3"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170197</xdr:rowOff>
    </xdr:from>
    <xdr:ext cx="469744" cy="259045"/>
    <xdr:sp macro="" textlink="">
      <xdr:nvSpPr>
        <xdr:cNvPr id="144" name="n_1mainValue【図書館】&#10;一人当たり面積"/>
        <xdr:cNvSpPr txBox="1"/>
      </xdr:nvSpPr>
      <xdr:spPr>
        <a:xfrm>
          <a:off x="93917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13987</xdr:rowOff>
    </xdr:from>
    <xdr:ext cx="469744" cy="259045"/>
    <xdr:sp macro="" textlink="">
      <xdr:nvSpPr>
        <xdr:cNvPr id="145" name="n_2mainValue【図書館】&#10;一人当たり面積"/>
        <xdr:cNvSpPr txBox="1"/>
      </xdr:nvSpPr>
      <xdr:spPr>
        <a:xfrm>
          <a:off x="8515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6"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36847</xdr:rowOff>
    </xdr:from>
    <xdr:ext cx="469744" cy="259045"/>
    <xdr:sp macro="" textlink="">
      <xdr:nvSpPr>
        <xdr:cNvPr id="147" name="n_4mainValue【図書館】&#10;一人当たり面積"/>
        <xdr:cNvSpPr txBox="1"/>
      </xdr:nvSpPr>
      <xdr:spPr>
        <a:xfrm>
          <a:off x="6737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72" name="直線コネクタ 171"/>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73"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74" name="直線コネクタ 173"/>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5"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6" name="直線コネクタ 175"/>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177" name="【体育館・プール】&#10;有形固定資産減価償却率平均値テキスト"/>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フローチャート: 判断 177"/>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9" name="フローチャート: 判断 178"/>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フローチャート: 判断 180"/>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38735</xdr:rowOff>
    </xdr:from>
    <xdr:to>
      <xdr:col>24</xdr:col>
      <xdr:colOff>114300</xdr:colOff>
      <xdr:row>58</xdr:row>
      <xdr:rowOff>140335</xdr:rowOff>
    </xdr:to>
    <xdr:sp macro="" textlink="">
      <xdr:nvSpPr>
        <xdr:cNvPr id="188" name="楕円 187"/>
        <xdr:cNvSpPr/>
      </xdr:nvSpPr>
      <xdr:spPr>
        <a:xfrm>
          <a:off x="4584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61612</xdr:rowOff>
    </xdr:from>
    <xdr:ext cx="405111" cy="259045"/>
    <xdr:sp macro="" textlink="">
      <xdr:nvSpPr>
        <xdr:cNvPr id="189" name="【体育館・プール】&#10;有形固定資産減価償却率該当値テキスト"/>
        <xdr:cNvSpPr txBox="1"/>
      </xdr:nvSpPr>
      <xdr:spPr>
        <a:xfrm>
          <a:off x="4673600"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168275</xdr:rowOff>
    </xdr:from>
    <xdr:to>
      <xdr:col>20</xdr:col>
      <xdr:colOff>38100</xdr:colOff>
      <xdr:row>58</xdr:row>
      <xdr:rowOff>98425</xdr:rowOff>
    </xdr:to>
    <xdr:sp macro="" textlink="">
      <xdr:nvSpPr>
        <xdr:cNvPr id="190" name="楕円 189"/>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47625</xdr:rowOff>
    </xdr:from>
    <xdr:to>
      <xdr:col>24</xdr:col>
      <xdr:colOff>63500</xdr:colOff>
      <xdr:row>58</xdr:row>
      <xdr:rowOff>89535</xdr:rowOff>
    </xdr:to>
    <xdr:cxnSp macro="">
      <xdr:nvCxnSpPr>
        <xdr:cNvPr id="191" name="直線コネクタ 190"/>
        <xdr:cNvCxnSpPr/>
      </xdr:nvCxnSpPr>
      <xdr:spPr>
        <a:xfrm>
          <a:off x="3797300" y="9991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128270</xdr:rowOff>
    </xdr:from>
    <xdr:to>
      <xdr:col>15</xdr:col>
      <xdr:colOff>101600</xdr:colOff>
      <xdr:row>58</xdr:row>
      <xdr:rowOff>58420</xdr:rowOff>
    </xdr:to>
    <xdr:sp macro="" textlink="">
      <xdr:nvSpPr>
        <xdr:cNvPr id="192" name="楕円 191"/>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xdr:rowOff>
    </xdr:from>
    <xdr:to>
      <xdr:col>19</xdr:col>
      <xdr:colOff>177800</xdr:colOff>
      <xdr:row>58</xdr:row>
      <xdr:rowOff>47625</xdr:rowOff>
    </xdr:to>
    <xdr:cxnSp macro="">
      <xdr:nvCxnSpPr>
        <xdr:cNvPr id="193" name="直線コネクタ 192"/>
        <xdr:cNvCxnSpPr/>
      </xdr:nvCxnSpPr>
      <xdr:spPr>
        <a:xfrm>
          <a:off x="2908300" y="9951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86360</xdr:rowOff>
    </xdr:from>
    <xdr:to>
      <xdr:col>10</xdr:col>
      <xdr:colOff>165100</xdr:colOff>
      <xdr:row>58</xdr:row>
      <xdr:rowOff>16510</xdr:rowOff>
    </xdr:to>
    <xdr:sp macro="" textlink="">
      <xdr:nvSpPr>
        <xdr:cNvPr id="194" name="楕円 193"/>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137160</xdr:rowOff>
    </xdr:from>
    <xdr:to>
      <xdr:col>15</xdr:col>
      <xdr:colOff>50800</xdr:colOff>
      <xdr:row>58</xdr:row>
      <xdr:rowOff>7620</xdr:rowOff>
    </xdr:to>
    <xdr:cxnSp macro="">
      <xdr:nvCxnSpPr>
        <xdr:cNvPr id="195" name="直線コネクタ 194"/>
        <xdr:cNvCxnSpPr/>
      </xdr:nvCxnSpPr>
      <xdr:spPr>
        <a:xfrm>
          <a:off x="2019300" y="9909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44450</xdr:rowOff>
    </xdr:from>
    <xdr:to>
      <xdr:col>6</xdr:col>
      <xdr:colOff>38100</xdr:colOff>
      <xdr:row>57</xdr:row>
      <xdr:rowOff>146050</xdr:rowOff>
    </xdr:to>
    <xdr:sp macro="" textlink="">
      <xdr:nvSpPr>
        <xdr:cNvPr id="196" name="楕円 195"/>
        <xdr:cNvSpPr/>
      </xdr:nvSpPr>
      <xdr:spPr>
        <a:xfrm>
          <a:off x="1079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95250</xdr:rowOff>
    </xdr:from>
    <xdr:to>
      <xdr:col>10</xdr:col>
      <xdr:colOff>114300</xdr:colOff>
      <xdr:row>57</xdr:row>
      <xdr:rowOff>137160</xdr:rowOff>
    </xdr:to>
    <xdr:cxnSp macro="">
      <xdr:nvCxnSpPr>
        <xdr:cNvPr id="197" name="直線コネクタ 196"/>
        <xdr:cNvCxnSpPr/>
      </xdr:nvCxnSpPr>
      <xdr:spPr>
        <a:xfrm>
          <a:off x="1130300" y="9867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98" name="n_1aveValue【体育館・プー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9"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0"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体育館・プー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114952</xdr:rowOff>
    </xdr:from>
    <xdr:ext cx="405111" cy="259045"/>
    <xdr:sp macro="" textlink="">
      <xdr:nvSpPr>
        <xdr:cNvPr id="202" name="n_1mainValue【体育館・プール】&#10;有形固定資産減価償却率"/>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74947</xdr:rowOff>
    </xdr:from>
    <xdr:ext cx="405111" cy="259045"/>
    <xdr:sp macro="" textlink="">
      <xdr:nvSpPr>
        <xdr:cNvPr id="203" name="n_2mainValue【体育館・プール】&#10;有形固定資産減価償却率"/>
        <xdr:cNvSpPr txBox="1"/>
      </xdr:nvSpPr>
      <xdr:spPr>
        <a:xfrm>
          <a:off x="2705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204" name="n_3mainValue【体育館・プール】&#10;有形固定資産減価償却率"/>
        <xdr:cNvSpPr txBox="1"/>
      </xdr:nvSpPr>
      <xdr:spPr>
        <a:xfrm>
          <a:off x="1816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162577</xdr:rowOff>
    </xdr:from>
    <xdr:ext cx="405111" cy="259045"/>
    <xdr:sp macro="" textlink="">
      <xdr:nvSpPr>
        <xdr:cNvPr id="205" name="n_4mainValue【体育館・プール】&#10;有形固定資産減価償却率"/>
        <xdr:cNvSpPr txBox="1"/>
      </xdr:nvSpPr>
      <xdr:spPr>
        <a:xfrm>
          <a:off x="927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25" name="直線コネクタ 224"/>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6"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7" name="直線コネクタ 226"/>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8"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9" name="直線コネクタ 228"/>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30" name="【体育館・プール】&#10;一人当たり面積平均値テキスト"/>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31" name="フローチャート: 判断 230"/>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32" name="フローチャート: 判断 231"/>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33" name="フローチャート: 判断 232"/>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34" name="フローチャート: 判断 233"/>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35" name="フローチャート: 判断 234"/>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144653</xdr:rowOff>
    </xdr:from>
    <xdr:to>
      <xdr:col>55</xdr:col>
      <xdr:colOff>50800</xdr:colOff>
      <xdr:row>62</xdr:row>
      <xdr:rowOff>74803</xdr:rowOff>
    </xdr:to>
    <xdr:sp macro="" textlink="">
      <xdr:nvSpPr>
        <xdr:cNvPr id="241" name="楕円 240"/>
        <xdr:cNvSpPr/>
      </xdr:nvSpPr>
      <xdr:spPr>
        <a:xfrm>
          <a:off x="104267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123080</xdr:rowOff>
    </xdr:from>
    <xdr:ext cx="469744" cy="259045"/>
    <xdr:sp macro="" textlink="">
      <xdr:nvSpPr>
        <xdr:cNvPr id="242" name="【体育館・プール】&#10;一人当たり面積該当値テキスト"/>
        <xdr:cNvSpPr txBox="1"/>
      </xdr:nvSpPr>
      <xdr:spPr>
        <a:xfrm>
          <a:off x="10515600" y="105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149225</xdr:rowOff>
    </xdr:from>
    <xdr:to>
      <xdr:col>50</xdr:col>
      <xdr:colOff>165100</xdr:colOff>
      <xdr:row>62</xdr:row>
      <xdr:rowOff>79375</xdr:rowOff>
    </xdr:to>
    <xdr:sp macro="" textlink="">
      <xdr:nvSpPr>
        <xdr:cNvPr id="243" name="楕円 242"/>
        <xdr:cNvSpPr/>
      </xdr:nvSpPr>
      <xdr:spPr>
        <a:xfrm>
          <a:off x="9588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24003</xdr:rowOff>
    </xdr:from>
    <xdr:to>
      <xdr:col>55</xdr:col>
      <xdr:colOff>0</xdr:colOff>
      <xdr:row>62</xdr:row>
      <xdr:rowOff>28575</xdr:rowOff>
    </xdr:to>
    <xdr:cxnSp macro="">
      <xdr:nvCxnSpPr>
        <xdr:cNvPr id="244" name="直線コネクタ 243"/>
        <xdr:cNvCxnSpPr/>
      </xdr:nvCxnSpPr>
      <xdr:spPr>
        <a:xfrm flipV="1">
          <a:off x="9639300" y="1065390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152654</xdr:rowOff>
    </xdr:from>
    <xdr:to>
      <xdr:col>46</xdr:col>
      <xdr:colOff>38100</xdr:colOff>
      <xdr:row>62</xdr:row>
      <xdr:rowOff>82804</xdr:rowOff>
    </xdr:to>
    <xdr:sp macro="" textlink="">
      <xdr:nvSpPr>
        <xdr:cNvPr id="245" name="楕円 244"/>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28575</xdr:rowOff>
    </xdr:from>
    <xdr:to>
      <xdr:col>50</xdr:col>
      <xdr:colOff>114300</xdr:colOff>
      <xdr:row>62</xdr:row>
      <xdr:rowOff>32004</xdr:rowOff>
    </xdr:to>
    <xdr:cxnSp macro="">
      <xdr:nvCxnSpPr>
        <xdr:cNvPr id="246" name="直線コネクタ 245"/>
        <xdr:cNvCxnSpPr/>
      </xdr:nvCxnSpPr>
      <xdr:spPr>
        <a:xfrm flipV="1">
          <a:off x="8750300" y="1065847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156083</xdr:rowOff>
    </xdr:from>
    <xdr:to>
      <xdr:col>41</xdr:col>
      <xdr:colOff>101600</xdr:colOff>
      <xdr:row>62</xdr:row>
      <xdr:rowOff>86233</xdr:rowOff>
    </xdr:to>
    <xdr:sp macro="" textlink="">
      <xdr:nvSpPr>
        <xdr:cNvPr id="247" name="楕円 246"/>
        <xdr:cNvSpPr/>
      </xdr:nvSpPr>
      <xdr:spPr>
        <a:xfrm>
          <a:off x="7810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32004</xdr:rowOff>
    </xdr:from>
    <xdr:to>
      <xdr:col>45</xdr:col>
      <xdr:colOff>177800</xdr:colOff>
      <xdr:row>62</xdr:row>
      <xdr:rowOff>35433</xdr:rowOff>
    </xdr:to>
    <xdr:cxnSp macro="">
      <xdr:nvCxnSpPr>
        <xdr:cNvPr id="248" name="直線コネクタ 247"/>
        <xdr:cNvCxnSpPr/>
      </xdr:nvCxnSpPr>
      <xdr:spPr>
        <a:xfrm flipV="1">
          <a:off x="7861300" y="1066190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158941</xdr:rowOff>
    </xdr:from>
    <xdr:to>
      <xdr:col>36</xdr:col>
      <xdr:colOff>165100</xdr:colOff>
      <xdr:row>62</xdr:row>
      <xdr:rowOff>89091</xdr:rowOff>
    </xdr:to>
    <xdr:sp macro="" textlink="">
      <xdr:nvSpPr>
        <xdr:cNvPr id="249" name="楕円 248"/>
        <xdr:cNvSpPr/>
      </xdr:nvSpPr>
      <xdr:spPr>
        <a:xfrm>
          <a:off x="69215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35433</xdr:rowOff>
    </xdr:from>
    <xdr:to>
      <xdr:col>41</xdr:col>
      <xdr:colOff>50800</xdr:colOff>
      <xdr:row>62</xdr:row>
      <xdr:rowOff>38291</xdr:rowOff>
    </xdr:to>
    <xdr:cxnSp macro="">
      <xdr:nvCxnSpPr>
        <xdr:cNvPr id="250" name="直線コネクタ 249"/>
        <xdr:cNvCxnSpPr/>
      </xdr:nvCxnSpPr>
      <xdr:spPr>
        <a:xfrm flipV="1">
          <a:off x="6972300" y="1066533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51" name="n_1aveValue【体育館・プール】&#10;一人当たり面積"/>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52" name="n_2aveValue【体育館・プール】&#10;一人当たり面積"/>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53" name="n_3aveValue【体育館・プール】&#10;一人当たり面積"/>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54" name="n_4aveValue【体育館・プール】&#10;一人当たり面積"/>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70502</xdr:rowOff>
    </xdr:from>
    <xdr:ext cx="469744" cy="259045"/>
    <xdr:sp macro="" textlink="">
      <xdr:nvSpPr>
        <xdr:cNvPr id="255" name="n_1main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73931</xdr:rowOff>
    </xdr:from>
    <xdr:ext cx="469744" cy="259045"/>
    <xdr:sp macro="" textlink="">
      <xdr:nvSpPr>
        <xdr:cNvPr id="256" name="n_2mainValue【体育館・プール】&#10;一人当たり面積"/>
        <xdr:cNvSpPr txBox="1"/>
      </xdr:nvSpPr>
      <xdr:spPr>
        <a:xfrm>
          <a:off x="8515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77360</xdr:rowOff>
    </xdr:from>
    <xdr:ext cx="469744" cy="259045"/>
    <xdr:sp macro="" textlink="">
      <xdr:nvSpPr>
        <xdr:cNvPr id="257" name="n_3mainValue【体育館・プール】&#10;一人当たり面積"/>
        <xdr:cNvSpPr txBox="1"/>
      </xdr:nvSpPr>
      <xdr:spPr>
        <a:xfrm>
          <a:off x="7626427" y="1070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80218</xdr:rowOff>
    </xdr:from>
    <xdr:ext cx="469744" cy="259045"/>
    <xdr:sp macro="" textlink="">
      <xdr:nvSpPr>
        <xdr:cNvPr id="258" name="n_4mainValue【体育館・プール】&#10;一人当たり面積"/>
        <xdr:cNvSpPr txBox="1"/>
      </xdr:nvSpPr>
      <xdr:spPr>
        <a:xfrm>
          <a:off x="6737427" y="1071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81" name="直線コネクタ 280"/>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82"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83" name="直線コネクタ 282"/>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84" name="【福祉施設】&#10;有形固定資産減価償却率最大値テキスト"/>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85" name="直線コネクタ 284"/>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49040</xdr:rowOff>
    </xdr:from>
    <xdr:ext cx="405111" cy="259045"/>
    <xdr:sp macro="" textlink="">
      <xdr:nvSpPr>
        <xdr:cNvPr id="286" name="【福祉施設】&#10;有形固定資産減価償却率平均値テキスト"/>
        <xdr:cNvSpPr txBox="1"/>
      </xdr:nvSpPr>
      <xdr:spPr>
        <a:xfrm>
          <a:off x="46736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7" name="フローチャート: 判断 286"/>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9" name="フローチャート: 判断 288"/>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90" name="フローチャート: 判断 289"/>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1" name="フローチャート: 判断 290"/>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39878</xdr:rowOff>
    </xdr:from>
    <xdr:to>
      <xdr:col>24</xdr:col>
      <xdr:colOff>114300</xdr:colOff>
      <xdr:row>81</xdr:row>
      <xdr:rowOff>141478</xdr:rowOff>
    </xdr:to>
    <xdr:sp macro="" textlink="">
      <xdr:nvSpPr>
        <xdr:cNvPr id="297" name="楕円 296"/>
        <xdr:cNvSpPr/>
      </xdr:nvSpPr>
      <xdr:spPr>
        <a:xfrm>
          <a:off x="45847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18305</xdr:rowOff>
    </xdr:from>
    <xdr:ext cx="405111" cy="259045"/>
    <xdr:sp macro="" textlink="">
      <xdr:nvSpPr>
        <xdr:cNvPr id="298" name="【福祉施設】&#10;有形固定資産減価償却率該当値テキスト"/>
        <xdr:cNvSpPr txBox="1"/>
      </xdr:nvSpPr>
      <xdr:spPr>
        <a:xfrm>
          <a:off x="4673600" y="1390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156463</xdr:rowOff>
    </xdr:from>
    <xdr:to>
      <xdr:col>20</xdr:col>
      <xdr:colOff>38100</xdr:colOff>
      <xdr:row>81</xdr:row>
      <xdr:rowOff>86613</xdr:rowOff>
    </xdr:to>
    <xdr:sp macro="" textlink="">
      <xdr:nvSpPr>
        <xdr:cNvPr id="299" name="楕円 298"/>
        <xdr:cNvSpPr/>
      </xdr:nvSpPr>
      <xdr:spPr>
        <a:xfrm>
          <a:off x="3746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35813</xdr:rowOff>
    </xdr:from>
    <xdr:to>
      <xdr:col>24</xdr:col>
      <xdr:colOff>63500</xdr:colOff>
      <xdr:row>81</xdr:row>
      <xdr:rowOff>90678</xdr:rowOff>
    </xdr:to>
    <xdr:cxnSp macro="">
      <xdr:nvCxnSpPr>
        <xdr:cNvPr id="300" name="直線コネクタ 299"/>
        <xdr:cNvCxnSpPr/>
      </xdr:nvCxnSpPr>
      <xdr:spPr>
        <a:xfrm>
          <a:off x="3797300" y="139232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103887</xdr:rowOff>
    </xdr:from>
    <xdr:to>
      <xdr:col>15</xdr:col>
      <xdr:colOff>101600</xdr:colOff>
      <xdr:row>81</xdr:row>
      <xdr:rowOff>34037</xdr:rowOff>
    </xdr:to>
    <xdr:sp macro="" textlink="">
      <xdr:nvSpPr>
        <xdr:cNvPr id="301" name="楕円 300"/>
        <xdr:cNvSpPr/>
      </xdr:nvSpPr>
      <xdr:spPr>
        <a:xfrm>
          <a:off x="2857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154687</xdr:rowOff>
    </xdr:from>
    <xdr:to>
      <xdr:col>19</xdr:col>
      <xdr:colOff>177800</xdr:colOff>
      <xdr:row>81</xdr:row>
      <xdr:rowOff>35813</xdr:rowOff>
    </xdr:to>
    <xdr:cxnSp macro="">
      <xdr:nvCxnSpPr>
        <xdr:cNvPr id="302" name="直線コネクタ 301"/>
        <xdr:cNvCxnSpPr/>
      </xdr:nvCxnSpPr>
      <xdr:spPr>
        <a:xfrm>
          <a:off x="2908300" y="1387068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165608</xdr:rowOff>
    </xdr:from>
    <xdr:to>
      <xdr:col>10</xdr:col>
      <xdr:colOff>165100</xdr:colOff>
      <xdr:row>80</xdr:row>
      <xdr:rowOff>95758</xdr:rowOff>
    </xdr:to>
    <xdr:sp macro="" textlink="">
      <xdr:nvSpPr>
        <xdr:cNvPr id="303" name="楕円 302"/>
        <xdr:cNvSpPr/>
      </xdr:nvSpPr>
      <xdr:spPr>
        <a:xfrm>
          <a:off x="1968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44958</xdr:rowOff>
    </xdr:from>
    <xdr:to>
      <xdr:col>15</xdr:col>
      <xdr:colOff>50800</xdr:colOff>
      <xdr:row>80</xdr:row>
      <xdr:rowOff>154687</xdr:rowOff>
    </xdr:to>
    <xdr:cxnSp macro="">
      <xdr:nvCxnSpPr>
        <xdr:cNvPr id="304" name="直線コネクタ 303"/>
        <xdr:cNvCxnSpPr/>
      </xdr:nvCxnSpPr>
      <xdr:spPr>
        <a:xfrm>
          <a:off x="2019300" y="1376095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113030</xdr:rowOff>
    </xdr:from>
    <xdr:to>
      <xdr:col>6</xdr:col>
      <xdr:colOff>38100</xdr:colOff>
      <xdr:row>80</xdr:row>
      <xdr:rowOff>43180</xdr:rowOff>
    </xdr:to>
    <xdr:sp macro="" textlink="">
      <xdr:nvSpPr>
        <xdr:cNvPr id="305" name="楕円 304"/>
        <xdr:cNvSpPr/>
      </xdr:nvSpPr>
      <xdr:spPr>
        <a:xfrm>
          <a:off x="1079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163830</xdr:rowOff>
    </xdr:from>
    <xdr:to>
      <xdr:col>10</xdr:col>
      <xdr:colOff>114300</xdr:colOff>
      <xdr:row>80</xdr:row>
      <xdr:rowOff>44958</xdr:rowOff>
    </xdr:to>
    <xdr:cxnSp macro="">
      <xdr:nvCxnSpPr>
        <xdr:cNvPr id="306" name="直線コネクタ 305"/>
        <xdr:cNvCxnSpPr/>
      </xdr:nvCxnSpPr>
      <xdr:spPr>
        <a:xfrm>
          <a:off x="1130300" y="137083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307" name="n_1ave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308" name="n_2aveValue【福祉施設】&#10;有形固定資産減価償却率"/>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309" name="n_3aveValue【福祉施設】&#10;有形固定資産減価償却率"/>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10"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77740</xdr:rowOff>
    </xdr:from>
    <xdr:ext cx="405111" cy="259045"/>
    <xdr:sp macro="" textlink="">
      <xdr:nvSpPr>
        <xdr:cNvPr id="311" name="n_1mainValue【福祉施設】&#10;有形固定資産減価償却率"/>
        <xdr:cNvSpPr txBox="1"/>
      </xdr:nvSpPr>
      <xdr:spPr>
        <a:xfrm>
          <a:off x="35820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25164</xdr:rowOff>
    </xdr:from>
    <xdr:ext cx="405111" cy="259045"/>
    <xdr:sp macro="" textlink="">
      <xdr:nvSpPr>
        <xdr:cNvPr id="312" name="n_2mainValue【福祉施設】&#10;有形固定資産減価償却率"/>
        <xdr:cNvSpPr txBox="1"/>
      </xdr:nvSpPr>
      <xdr:spPr>
        <a:xfrm>
          <a:off x="2705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86885</xdr:rowOff>
    </xdr:from>
    <xdr:ext cx="405111" cy="259045"/>
    <xdr:sp macro="" textlink="">
      <xdr:nvSpPr>
        <xdr:cNvPr id="313" name="n_3mainValue【福祉施設】&#10;有形固定資産減価償却率"/>
        <xdr:cNvSpPr txBox="1"/>
      </xdr:nvSpPr>
      <xdr:spPr>
        <a:xfrm>
          <a:off x="1816744" y="1380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34307</xdr:rowOff>
    </xdr:from>
    <xdr:ext cx="405111" cy="259045"/>
    <xdr:sp macro="" textlink="">
      <xdr:nvSpPr>
        <xdr:cNvPr id="314" name="n_4mainValue【福祉施設】&#10;有形固定資産減価償却率"/>
        <xdr:cNvSpPr txBox="1"/>
      </xdr:nvSpPr>
      <xdr:spPr>
        <a:xfrm>
          <a:off x="9277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40" name="直線コネクタ 339"/>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1"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2" name="直線コネクタ 341"/>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3"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4" name="直線コネクタ 343"/>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4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6" name="フローチャート: 判断 34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7" name="フローチャート: 判断 346"/>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8" name="フローチャート: 判断 347"/>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9" name="フローチャート: 判断 348"/>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50" name="フローチャート: 判断 349"/>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130992</xdr:rowOff>
    </xdr:from>
    <xdr:to>
      <xdr:col>55</xdr:col>
      <xdr:colOff>50800</xdr:colOff>
      <xdr:row>84</xdr:row>
      <xdr:rowOff>61142</xdr:rowOff>
    </xdr:to>
    <xdr:sp macro="" textlink="">
      <xdr:nvSpPr>
        <xdr:cNvPr id="356" name="楕円 355"/>
        <xdr:cNvSpPr/>
      </xdr:nvSpPr>
      <xdr:spPr>
        <a:xfrm>
          <a:off x="10426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153869</xdr:rowOff>
    </xdr:from>
    <xdr:ext cx="469744" cy="259045"/>
    <xdr:sp macro="" textlink="">
      <xdr:nvSpPr>
        <xdr:cNvPr id="357" name="【福祉施設】&#10;一人当たり面積該当値テキスト"/>
        <xdr:cNvSpPr txBox="1"/>
      </xdr:nvSpPr>
      <xdr:spPr>
        <a:xfrm>
          <a:off x="10515600" y="1421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58" name="楕円 357"/>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10342</xdr:rowOff>
    </xdr:from>
    <xdr:to>
      <xdr:col>55</xdr:col>
      <xdr:colOff>0</xdr:colOff>
      <xdr:row>84</xdr:row>
      <xdr:rowOff>21771</xdr:rowOff>
    </xdr:to>
    <xdr:cxnSp macro="">
      <xdr:nvCxnSpPr>
        <xdr:cNvPr id="359" name="直線コネクタ 358"/>
        <xdr:cNvCxnSpPr/>
      </xdr:nvCxnSpPr>
      <xdr:spPr>
        <a:xfrm flipV="1">
          <a:off x="9639300" y="1441214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150586</xdr:rowOff>
    </xdr:from>
    <xdr:to>
      <xdr:col>46</xdr:col>
      <xdr:colOff>38100</xdr:colOff>
      <xdr:row>84</xdr:row>
      <xdr:rowOff>80736</xdr:rowOff>
    </xdr:to>
    <xdr:sp macro="" textlink="">
      <xdr:nvSpPr>
        <xdr:cNvPr id="360" name="楕円 359"/>
        <xdr:cNvSpPr/>
      </xdr:nvSpPr>
      <xdr:spPr>
        <a:xfrm>
          <a:off x="8699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29936</xdr:rowOff>
    </xdr:to>
    <xdr:cxnSp macro="">
      <xdr:nvCxnSpPr>
        <xdr:cNvPr id="361" name="直線コネクタ 360"/>
        <xdr:cNvCxnSpPr/>
      </xdr:nvCxnSpPr>
      <xdr:spPr>
        <a:xfrm flipV="1">
          <a:off x="8750300" y="144235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62" name="楕円 361"/>
        <xdr:cNvSpPr/>
      </xdr:nvSpPr>
      <xdr:spPr>
        <a:xfrm>
          <a:off x="781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84</xdr:row>
      <xdr:rowOff>29936</xdr:rowOff>
    </xdr:to>
    <xdr:cxnSp macro="">
      <xdr:nvCxnSpPr>
        <xdr:cNvPr id="363" name="直線コネクタ 362"/>
        <xdr:cNvCxnSpPr/>
      </xdr:nvCxnSpPr>
      <xdr:spPr>
        <a:xfrm>
          <a:off x="7861300" y="1437132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96701</xdr:rowOff>
    </xdr:from>
    <xdr:to>
      <xdr:col>36</xdr:col>
      <xdr:colOff>165100</xdr:colOff>
      <xdr:row>84</xdr:row>
      <xdr:rowOff>26851</xdr:rowOff>
    </xdr:to>
    <xdr:sp macro="" textlink="">
      <xdr:nvSpPr>
        <xdr:cNvPr id="364" name="楕円 363"/>
        <xdr:cNvSpPr/>
      </xdr:nvSpPr>
      <xdr:spPr>
        <a:xfrm>
          <a:off x="6921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83</xdr:row>
      <xdr:rowOff>147501</xdr:rowOff>
    </xdr:to>
    <xdr:cxnSp macro="">
      <xdr:nvCxnSpPr>
        <xdr:cNvPr id="365" name="直線コネクタ 364"/>
        <xdr:cNvCxnSpPr/>
      </xdr:nvCxnSpPr>
      <xdr:spPr>
        <a:xfrm flipV="1">
          <a:off x="6972300" y="1437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31041</xdr:rowOff>
    </xdr:from>
    <xdr:ext cx="469744" cy="259045"/>
    <xdr:sp macro="" textlink="">
      <xdr:nvSpPr>
        <xdr:cNvPr id="366" name="n_1aveValue【福祉施設】&#10;一人当たり面積"/>
        <xdr:cNvSpPr txBox="1"/>
      </xdr:nvSpPr>
      <xdr:spPr>
        <a:xfrm>
          <a:off x="9391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367" name="n_2aveValue【福祉施設】&#10;一人当たり面積"/>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68" name="n_3aveValue【福祉施設】&#10;一人当たり面積"/>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29408</xdr:rowOff>
    </xdr:from>
    <xdr:ext cx="469744" cy="259045"/>
    <xdr:sp macro="" textlink="">
      <xdr:nvSpPr>
        <xdr:cNvPr id="369" name="n_4aveValue【福祉施設】&#10;一人当たり面積"/>
        <xdr:cNvSpPr txBox="1"/>
      </xdr:nvSpPr>
      <xdr:spPr>
        <a:xfrm>
          <a:off x="6737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89098</xdr:rowOff>
    </xdr:from>
    <xdr:ext cx="469744" cy="259045"/>
    <xdr:sp macro="" textlink="">
      <xdr:nvSpPr>
        <xdr:cNvPr id="370" name="n_1mainValue【福祉施設】&#10;一人当たり面積"/>
        <xdr:cNvSpPr txBox="1"/>
      </xdr:nvSpPr>
      <xdr:spPr>
        <a:xfrm>
          <a:off x="9391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97263</xdr:rowOff>
    </xdr:from>
    <xdr:ext cx="469744" cy="259045"/>
    <xdr:sp macro="" textlink="">
      <xdr:nvSpPr>
        <xdr:cNvPr id="371" name="n_2mainValue【福祉施設】&#10;一人当たり面積"/>
        <xdr:cNvSpPr txBox="1"/>
      </xdr:nvSpPr>
      <xdr:spPr>
        <a:xfrm>
          <a:off x="8515427" y="141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36847</xdr:rowOff>
    </xdr:from>
    <xdr:ext cx="469744" cy="259045"/>
    <xdr:sp macro="" textlink="">
      <xdr:nvSpPr>
        <xdr:cNvPr id="372" name="n_3mainValue【福祉施設】&#10;一人当たり面積"/>
        <xdr:cNvSpPr txBox="1"/>
      </xdr:nvSpPr>
      <xdr:spPr>
        <a:xfrm>
          <a:off x="7626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43378</xdr:rowOff>
    </xdr:from>
    <xdr:ext cx="469744" cy="259045"/>
    <xdr:sp macro="" textlink="">
      <xdr:nvSpPr>
        <xdr:cNvPr id="373" name="n_4mainValue【福祉施設】&#10;一人当たり面積"/>
        <xdr:cNvSpPr txBox="1"/>
      </xdr:nvSpPr>
      <xdr:spPr>
        <a:xfrm>
          <a:off x="6737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414" name="直線コネクタ 413"/>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415" name="【一般廃棄物処理施設】&#10;有形固定資産減価償却率最小値テキスト"/>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416" name="直線コネクタ 415"/>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417" name="【一般廃棄物処理施設】&#10;有形固定資産減価償却率最大値テキスト"/>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419"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20" name="フローチャート: 判断 4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421" name="フローチャート: 判断 420"/>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2" name="フローチャート: 判断 421"/>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423" name="フローチャート: 判断 422"/>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4" name="フローチャート: 判断 423"/>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0" name="楕円 429"/>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431" name="【一般廃棄物処理施設】&#10;有形固定資産減価償却率該当値テキスト"/>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432" name="楕円 431"/>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167640</xdr:rowOff>
    </xdr:to>
    <xdr:cxnSp macro="">
      <xdr:nvCxnSpPr>
        <xdr:cNvPr id="433" name="直線コネクタ 432"/>
        <xdr:cNvCxnSpPr/>
      </xdr:nvCxnSpPr>
      <xdr:spPr>
        <a:xfrm>
          <a:off x="15481300" y="627697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34" name="楕円 433"/>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104775</xdr:rowOff>
    </xdr:to>
    <xdr:cxnSp macro="">
      <xdr:nvCxnSpPr>
        <xdr:cNvPr id="435" name="直線コネクタ 434"/>
        <xdr:cNvCxnSpPr/>
      </xdr:nvCxnSpPr>
      <xdr:spPr>
        <a:xfrm>
          <a:off x="14592300" y="62141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436" name="楕円 435"/>
        <xdr:cNvSpPr/>
      </xdr:nvSpPr>
      <xdr:spPr>
        <a:xfrm>
          <a:off x="13652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41910</xdr:rowOff>
    </xdr:to>
    <xdr:cxnSp macro="">
      <xdr:nvCxnSpPr>
        <xdr:cNvPr id="437" name="直線コネクタ 436"/>
        <xdr:cNvCxnSpPr/>
      </xdr:nvCxnSpPr>
      <xdr:spPr>
        <a:xfrm>
          <a:off x="13703300" y="61512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438" name="楕円 437"/>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150495</xdr:rowOff>
    </xdr:to>
    <xdr:cxnSp macro="">
      <xdr:nvCxnSpPr>
        <xdr:cNvPr id="439" name="直線コネクタ 438"/>
        <xdr:cNvCxnSpPr/>
      </xdr:nvCxnSpPr>
      <xdr:spPr>
        <a:xfrm>
          <a:off x="12814300" y="60883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59072</xdr:rowOff>
    </xdr:from>
    <xdr:ext cx="405111" cy="259045"/>
    <xdr:sp macro="" textlink="">
      <xdr:nvSpPr>
        <xdr:cNvPr id="440" name="n_1aveValue【一般廃棄物処理施設】&#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1"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442" name="n_3aveValue【一般廃棄物処理施設】&#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3"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444" name="n_1mainValue【一般廃棄物処理施設】&#10;有形固定資産減価償却率"/>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445" name="n_2mainValue【一般廃棄物処理施設】&#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20972</xdr:rowOff>
    </xdr:from>
    <xdr:ext cx="405111" cy="259045"/>
    <xdr:sp macro="" textlink="">
      <xdr:nvSpPr>
        <xdr:cNvPr id="446" name="n_3mainValue【一般廃棄物処理施設】&#10;有形固定資産減価償却率"/>
        <xdr:cNvSpPr txBox="1"/>
      </xdr:nvSpPr>
      <xdr:spPr>
        <a:xfrm>
          <a:off x="13500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447" name="n_4mainValue【一般廃棄物処理施設】&#10;有形固定資産減価償却率"/>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471" name="直線コネクタ 470"/>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472" name="【一般廃棄物処理施設】&#10;一人当たり有形固定資産（償却資産）額最小値テキスト"/>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473" name="直線コネクタ 472"/>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474" name="【一般廃棄物処理施設】&#10;一人当たり有形固定資産（償却資産）額最大値テキスト"/>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475" name="直線コネクタ 474"/>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476" name="【一般廃棄物処理施設】&#10;一人当たり有形固定資産（償却資産）額平均値テキスト"/>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477" name="フローチャート: 判断 476"/>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478" name="フローチャート: 判断 477"/>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479" name="フローチャート: 判断 478"/>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480" name="フローチャート: 判断 479"/>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481" name="フローチャート: 判断 480"/>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13147</xdr:rowOff>
    </xdr:from>
    <xdr:to>
      <xdr:col>116</xdr:col>
      <xdr:colOff>114300</xdr:colOff>
      <xdr:row>41</xdr:row>
      <xdr:rowOff>114747</xdr:rowOff>
    </xdr:to>
    <xdr:sp macro="" textlink="">
      <xdr:nvSpPr>
        <xdr:cNvPr id="487" name="楕円 486"/>
        <xdr:cNvSpPr/>
      </xdr:nvSpPr>
      <xdr:spPr>
        <a:xfrm>
          <a:off x="22110700" y="70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163024</xdr:rowOff>
    </xdr:from>
    <xdr:ext cx="534377" cy="259045"/>
    <xdr:sp macro="" textlink="">
      <xdr:nvSpPr>
        <xdr:cNvPr id="488" name="【一般廃棄物処理施設】&#10;一人当たり有形固定資産（償却資産）額該当値テキスト"/>
        <xdr:cNvSpPr txBox="1"/>
      </xdr:nvSpPr>
      <xdr:spPr>
        <a:xfrm>
          <a:off x="22199600" y="70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16569</xdr:rowOff>
    </xdr:from>
    <xdr:to>
      <xdr:col>112</xdr:col>
      <xdr:colOff>38100</xdr:colOff>
      <xdr:row>41</xdr:row>
      <xdr:rowOff>118169</xdr:rowOff>
    </xdr:to>
    <xdr:sp macro="" textlink="">
      <xdr:nvSpPr>
        <xdr:cNvPr id="489" name="楕円 488"/>
        <xdr:cNvSpPr/>
      </xdr:nvSpPr>
      <xdr:spPr>
        <a:xfrm>
          <a:off x="21272500" y="7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63947</xdr:rowOff>
    </xdr:from>
    <xdr:to>
      <xdr:col>116</xdr:col>
      <xdr:colOff>63500</xdr:colOff>
      <xdr:row>41</xdr:row>
      <xdr:rowOff>67369</xdr:rowOff>
    </xdr:to>
    <xdr:cxnSp macro="">
      <xdr:nvCxnSpPr>
        <xdr:cNvPr id="490" name="直線コネクタ 489"/>
        <xdr:cNvCxnSpPr/>
      </xdr:nvCxnSpPr>
      <xdr:spPr>
        <a:xfrm flipV="1">
          <a:off x="21323300" y="7093397"/>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18873</xdr:rowOff>
    </xdr:from>
    <xdr:to>
      <xdr:col>107</xdr:col>
      <xdr:colOff>101600</xdr:colOff>
      <xdr:row>41</xdr:row>
      <xdr:rowOff>120473</xdr:rowOff>
    </xdr:to>
    <xdr:sp macro="" textlink="">
      <xdr:nvSpPr>
        <xdr:cNvPr id="491" name="楕円 490"/>
        <xdr:cNvSpPr/>
      </xdr:nvSpPr>
      <xdr:spPr>
        <a:xfrm>
          <a:off x="20383500" y="7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67369</xdr:rowOff>
    </xdr:from>
    <xdr:to>
      <xdr:col>111</xdr:col>
      <xdr:colOff>177800</xdr:colOff>
      <xdr:row>41</xdr:row>
      <xdr:rowOff>69673</xdr:rowOff>
    </xdr:to>
    <xdr:cxnSp macro="">
      <xdr:nvCxnSpPr>
        <xdr:cNvPr id="492" name="直線コネクタ 491"/>
        <xdr:cNvCxnSpPr/>
      </xdr:nvCxnSpPr>
      <xdr:spPr>
        <a:xfrm flipV="1">
          <a:off x="20434300" y="7096819"/>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21441</xdr:rowOff>
    </xdr:from>
    <xdr:to>
      <xdr:col>102</xdr:col>
      <xdr:colOff>165100</xdr:colOff>
      <xdr:row>41</xdr:row>
      <xdr:rowOff>123041</xdr:rowOff>
    </xdr:to>
    <xdr:sp macro="" textlink="">
      <xdr:nvSpPr>
        <xdr:cNvPr id="493" name="楕円 492"/>
        <xdr:cNvSpPr/>
      </xdr:nvSpPr>
      <xdr:spPr>
        <a:xfrm>
          <a:off x="19494500" y="70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69673</xdr:rowOff>
    </xdr:from>
    <xdr:to>
      <xdr:col>107</xdr:col>
      <xdr:colOff>50800</xdr:colOff>
      <xdr:row>41</xdr:row>
      <xdr:rowOff>72241</xdr:rowOff>
    </xdr:to>
    <xdr:cxnSp macro="">
      <xdr:nvCxnSpPr>
        <xdr:cNvPr id="494" name="直線コネクタ 493"/>
        <xdr:cNvCxnSpPr/>
      </xdr:nvCxnSpPr>
      <xdr:spPr>
        <a:xfrm flipV="1">
          <a:off x="19545300" y="709912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23289</xdr:rowOff>
    </xdr:from>
    <xdr:to>
      <xdr:col>98</xdr:col>
      <xdr:colOff>38100</xdr:colOff>
      <xdr:row>41</xdr:row>
      <xdr:rowOff>124889</xdr:rowOff>
    </xdr:to>
    <xdr:sp macro="" textlink="">
      <xdr:nvSpPr>
        <xdr:cNvPr id="495" name="楕円 494"/>
        <xdr:cNvSpPr/>
      </xdr:nvSpPr>
      <xdr:spPr>
        <a:xfrm>
          <a:off x="18605500" y="70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72241</xdr:rowOff>
    </xdr:from>
    <xdr:to>
      <xdr:col>102</xdr:col>
      <xdr:colOff>114300</xdr:colOff>
      <xdr:row>41</xdr:row>
      <xdr:rowOff>74089</xdr:rowOff>
    </xdr:to>
    <xdr:cxnSp macro="">
      <xdr:nvCxnSpPr>
        <xdr:cNvPr id="496" name="直線コネクタ 495"/>
        <xdr:cNvCxnSpPr/>
      </xdr:nvCxnSpPr>
      <xdr:spPr>
        <a:xfrm flipV="1">
          <a:off x="18656300" y="710169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21885</xdr:rowOff>
    </xdr:from>
    <xdr:ext cx="599010" cy="259045"/>
    <xdr:sp macro="" textlink="">
      <xdr:nvSpPr>
        <xdr:cNvPr id="497" name="n_1aveValue【一般廃棄物処理施設】&#10;一人当たり有形固定資産（償却資産）額"/>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498" name="n_2aveValue【一般廃棄物処理施設】&#10;一人当たり有形固定資産（償却資産）額"/>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499" name="n_3aveValue【一般廃棄物処理施設】&#10;一人当たり有形固定資産（償却資産）額"/>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00" name="n_4aveValue【一般廃棄物処理施設】&#10;一人当たり有形固定資産（償却資産）額"/>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109296</xdr:rowOff>
    </xdr:from>
    <xdr:ext cx="534377" cy="259045"/>
    <xdr:sp macro="" textlink="">
      <xdr:nvSpPr>
        <xdr:cNvPr id="501" name="n_1mainValue【一般廃棄物処理施設】&#10;一人当たり有形固定資産（償却資産）額"/>
        <xdr:cNvSpPr txBox="1"/>
      </xdr:nvSpPr>
      <xdr:spPr>
        <a:xfrm>
          <a:off x="21043411" y="71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111600</xdr:rowOff>
    </xdr:from>
    <xdr:ext cx="534377" cy="259045"/>
    <xdr:sp macro="" textlink="">
      <xdr:nvSpPr>
        <xdr:cNvPr id="502" name="n_2mainValue【一般廃棄物処理施設】&#10;一人当たり有形固定資産（償却資産）額"/>
        <xdr:cNvSpPr txBox="1"/>
      </xdr:nvSpPr>
      <xdr:spPr>
        <a:xfrm>
          <a:off x="20167111" y="7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114168</xdr:rowOff>
    </xdr:from>
    <xdr:ext cx="534377" cy="259045"/>
    <xdr:sp macro="" textlink="">
      <xdr:nvSpPr>
        <xdr:cNvPr id="503" name="n_3mainValue【一般廃棄物処理施設】&#10;一人当たり有形固定資産（償却資産）額"/>
        <xdr:cNvSpPr txBox="1"/>
      </xdr:nvSpPr>
      <xdr:spPr>
        <a:xfrm>
          <a:off x="19278111" y="71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116016</xdr:rowOff>
    </xdr:from>
    <xdr:ext cx="534377" cy="259045"/>
    <xdr:sp macro="" textlink="">
      <xdr:nvSpPr>
        <xdr:cNvPr id="504" name="n_4mainValue【一般廃棄物処理施設】&#10;一人当たり有形固定資産（償却資産）額"/>
        <xdr:cNvSpPr txBox="1"/>
      </xdr:nvSpPr>
      <xdr:spPr>
        <a:xfrm>
          <a:off x="18389111" y="714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7" name="テキスト ボックス 516"/>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527" name="直線コネクタ 526"/>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8"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9" name="直線コネクタ 528"/>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30"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31" name="直線コネクタ 530"/>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110507</xdr:rowOff>
    </xdr:from>
    <xdr:ext cx="405111" cy="259045"/>
    <xdr:sp macro="" textlink="">
      <xdr:nvSpPr>
        <xdr:cNvPr id="532" name="【保健センター・保健所】&#10;有形固定資産減価償却率平均値テキスト"/>
        <xdr:cNvSpPr txBox="1"/>
      </xdr:nvSpPr>
      <xdr:spPr>
        <a:xfrm>
          <a:off x="16357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33" name="フローチャート: 判断 532"/>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534" name="フローチャート: 判断 533"/>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535" name="フローチャート: 判断 534"/>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536" name="フローチャート: 判断 535"/>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537" name="フローチャート: 判断 536"/>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43" name="楕円 542"/>
        <xdr:cNvSpPr/>
      </xdr:nvSpPr>
      <xdr:spPr>
        <a:xfrm>
          <a:off x="162687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77233</xdr:rowOff>
    </xdr:from>
    <xdr:ext cx="405111" cy="259045"/>
    <xdr:sp macro="" textlink="">
      <xdr:nvSpPr>
        <xdr:cNvPr id="544" name="【保健センター・保健所】&#10;有形固定資産減価償却率該当値テキスト"/>
        <xdr:cNvSpPr txBox="1"/>
      </xdr:nvSpPr>
      <xdr:spPr>
        <a:xfrm>
          <a:off x="16357600" y="984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164084</xdr:rowOff>
    </xdr:from>
    <xdr:to>
      <xdr:col>81</xdr:col>
      <xdr:colOff>101600</xdr:colOff>
      <xdr:row>58</xdr:row>
      <xdr:rowOff>94234</xdr:rowOff>
    </xdr:to>
    <xdr:sp macro="" textlink="">
      <xdr:nvSpPr>
        <xdr:cNvPr id="545" name="楕円 544"/>
        <xdr:cNvSpPr/>
      </xdr:nvSpPr>
      <xdr:spPr>
        <a:xfrm>
          <a:off x="15430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43434</xdr:rowOff>
    </xdr:from>
    <xdr:to>
      <xdr:col>85</xdr:col>
      <xdr:colOff>127000</xdr:colOff>
      <xdr:row>58</xdr:row>
      <xdr:rowOff>105156</xdr:rowOff>
    </xdr:to>
    <xdr:cxnSp macro="">
      <xdr:nvCxnSpPr>
        <xdr:cNvPr id="546" name="直線コネクタ 545"/>
        <xdr:cNvCxnSpPr/>
      </xdr:nvCxnSpPr>
      <xdr:spPr>
        <a:xfrm>
          <a:off x="15481300" y="998753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102362</xdr:rowOff>
    </xdr:from>
    <xdr:to>
      <xdr:col>76</xdr:col>
      <xdr:colOff>165100</xdr:colOff>
      <xdr:row>58</xdr:row>
      <xdr:rowOff>32512</xdr:rowOff>
    </xdr:to>
    <xdr:sp macro="" textlink="">
      <xdr:nvSpPr>
        <xdr:cNvPr id="547" name="楕円 546"/>
        <xdr:cNvSpPr/>
      </xdr:nvSpPr>
      <xdr:spPr>
        <a:xfrm>
          <a:off x="14541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153162</xdr:rowOff>
    </xdr:from>
    <xdr:to>
      <xdr:col>81</xdr:col>
      <xdr:colOff>50800</xdr:colOff>
      <xdr:row>58</xdr:row>
      <xdr:rowOff>43434</xdr:rowOff>
    </xdr:to>
    <xdr:cxnSp macro="">
      <xdr:nvCxnSpPr>
        <xdr:cNvPr id="548" name="直線コネクタ 547"/>
        <xdr:cNvCxnSpPr/>
      </xdr:nvCxnSpPr>
      <xdr:spPr>
        <a:xfrm>
          <a:off x="14592300" y="992581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549" name="楕円 548"/>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57</xdr:row>
      <xdr:rowOff>153162</xdr:rowOff>
    </xdr:to>
    <xdr:cxnSp macro="">
      <xdr:nvCxnSpPr>
        <xdr:cNvPr id="550" name="直線コネクタ 549"/>
        <xdr:cNvCxnSpPr/>
      </xdr:nvCxnSpPr>
      <xdr:spPr>
        <a:xfrm>
          <a:off x="13703300" y="986409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148082</xdr:rowOff>
    </xdr:from>
    <xdr:to>
      <xdr:col>67</xdr:col>
      <xdr:colOff>101600</xdr:colOff>
      <xdr:row>57</xdr:row>
      <xdr:rowOff>78232</xdr:rowOff>
    </xdr:to>
    <xdr:sp macro="" textlink="">
      <xdr:nvSpPr>
        <xdr:cNvPr id="551" name="楕円 550"/>
        <xdr:cNvSpPr/>
      </xdr:nvSpPr>
      <xdr:spPr>
        <a:xfrm>
          <a:off x="12763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27432</xdr:rowOff>
    </xdr:from>
    <xdr:to>
      <xdr:col>71</xdr:col>
      <xdr:colOff>177800</xdr:colOff>
      <xdr:row>57</xdr:row>
      <xdr:rowOff>91440</xdr:rowOff>
    </xdr:to>
    <xdr:cxnSp macro="">
      <xdr:nvCxnSpPr>
        <xdr:cNvPr id="552" name="直線コネクタ 551"/>
        <xdr:cNvCxnSpPr/>
      </xdr:nvCxnSpPr>
      <xdr:spPr>
        <a:xfrm>
          <a:off x="12814300" y="980008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117365</xdr:rowOff>
    </xdr:from>
    <xdr:ext cx="405111" cy="259045"/>
    <xdr:sp macro="" textlink="">
      <xdr:nvSpPr>
        <xdr:cNvPr id="553" name="n_1aveValue【保健センター・保健所】&#10;有形固定資産減価償却率"/>
        <xdr:cNvSpPr txBox="1"/>
      </xdr:nvSpPr>
      <xdr:spPr>
        <a:xfrm>
          <a:off x="15266044"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554" name="n_2ave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144797</xdr:rowOff>
    </xdr:from>
    <xdr:ext cx="405111" cy="259045"/>
    <xdr:sp macro="" textlink="">
      <xdr:nvSpPr>
        <xdr:cNvPr id="555" name="n_3aveValue【保健センター・保健所】&#10;有形固定資産減価償却率"/>
        <xdr:cNvSpPr txBox="1"/>
      </xdr:nvSpPr>
      <xdr:spPr>
        <a:xfrm>
          <a:off x="13500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556" name="n_4aveValue【保健センター・保健所】&#10;有形固定資産減価償却率"/>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110761</xdr:rowOff>
    </xdr:from>
    <xdr:ext cx="405111" cy="259045"/>
    <xdr:sp macro="" textlink="">
      <xdr:nvSpPr>
        <xdr:cNvPr id="557" name="n_1mainValue【保健センター・保健所】&#10;有形固定資産減価償却率"/>
        <xdr:cNvSpPr txBox="1"/>
      </xdr:nvSpPr>
      <xdr:spPr>
        <a:xfrm>
          <a:off x="152660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23639</xdr:rowOff>
    </xdr:from>
    <xdr:ext cx="405111" cy="259045"/>
    <xdr:sp macro="" textlink="">
      <xdr:nvSpPr>
        <xdr:cNvPr id="558" name="n_2mainValue【保健センター・保健所】&#10;有形固定資産減価償却率"/>
        <xdr:cNvSpPr txBox="1"/>
      </xdr:nvSpPr>
      <xdr:spPr>
        <a:xfrm>
          <a:off x="14389744" y="996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559" name="n_3mainValue【保健センター・保健所】&#10;有形固定資産減価償却率"/>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69359</xdr:rowOff>
    </xdr:from>
    <xdr:ext cx="405111" cy="259045"/>
    <xdr:sp macro="" textlink="">
      <xdr:nvSpPr>
        <xdr:cNvPr id="560" name="n_4mainValue【保健センター・保健所】&#10;有形固定資産減価償却率"/>
        <xdr:cNvSpPr txBox="1"/>
      </xdr:nvSpPr>
      <xdr:spPr>
        <a:xfrm>
          <a:off x="12611744" y="984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582" name="直線コネクタ 581"/>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583"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584" name="直線コネクタ 583"/>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585" name="【保健センター・保健所】&#10;一人当たり面積最大値テキスト"/>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586" name="直線コネクタ 585"/>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587" name="【保健センター・保健所】&#10;一人当たり面積平均値テキスト"/>
        <xdr:cNvSpPr txBox="1"/>
      </xdr:nvSpPr>
      <xdr:spPr>
        <a:xfrm>
          <a:off x="22199600" y="1050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588" name="フローチャート: 判断 587"/>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589" name="フローチャート: 判断 588"/>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90" name="フローチャート: 判断 589"/>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591" name="フローチャート: 判断 590"/>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92" name="フローチャート: 判断 591"/>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98" name="楕円 597"/>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99"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600" name="楕円 599"/>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61722</xdr:rowOff>
    </xdr:to>
    <xdr:cxnSp macro="">
      <xdr:nvCxnSpPr>
        <xdr:cNvPr id="601" name="直線コネクタ 600"/>
        <xdr:cNvCxnSpPr/>
      </xdr:nvCxnSpPr>
      <xdr:spPr>
        <a:xfrm flipV="1">
          <a:off x="21323300" y="1085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02" name="楕円 601"/>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603" name="直線コネクタ 602"/>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xdr:rowOff>
    </xdr:from>
    <xdr:to>
      <xdr:col>102</xdr:col>
      <xdr:colOff>165100</xdr:colOff>
      <xdr:row>63</xdr:row>
      <xdr:rowOff>114808</xdr:rowOff>
    </xdr:to>
    <xdr:sp macro="" textlink="">
      <xdr:nvSpPr>
        <xdr:cNvPr id="604" name="楕円 603"/>
        <xdr:cNvSpPr/>
      </xdr:nvSpPr>
      <xdr:spPr>
        <a:xfrm>
          <a:off x="19494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64008</xdr:rowOff>
    </xdr:to>
    <xdr:cxnSp macro="">
      <xdr:nvCxnSpPr>
        <xdr:cNvPr id="605" name="直線コネクタ 604"/>
        <xdr:cNvCxnSpPr/>
      </xdr:nvCxnSpPr>
      <xdr:spPr>
        <a:xfrm flipV="1">
          <a:off x="19545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606" name="楕円 605"/>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64008</xdr:rowOff>
    </xdr:from>
    <xdr:to>
      <xdr:col>102</xdr:col>
      <xdr:colOff>114300</xdr:colOff>
      <xdr:row>63</xdr:row>
      <xdr:rowOff>66294</xdr:rowOff>
    </xdr:to>
    <xdr:cxnSp macro="">
      <xdr:nvCxnSpPr>
        <xdr:cNvPr id="607" name="直線コネクタ 606"/>
        <xdr:cNvCxnSpPr/>
      </xdr:nvCxnSpPr>
      <xdr:spPr>
        <a:xfrm flipV="1">
          <a:off x="18656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608" name="n_1aveValue【保健センター・保健所】&#10;一人当たり面積"/>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609"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610" name="n_3aveValue【保健センター・保健所】&#10;一人当たり面積"/>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611"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612"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13" name="n_2mainValue【保健センター・保健所】&#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105935</xdr:rowOff>
    </xdr:from>
    <xdr:ext cx="469744" cy="259045"/>
    <xdr:sp macro="" textlink="">
      <xdr:nvSpPr>
        <xdr:cNvPr id="614" name="n_3mainValue【保健センター・保健所】&#10;一人当たり面積"/>
        <xdr:cNvSpPr txBox="1"/>
      </xdr:nvSpPr>
      <xdr:spPr>
        <a:xfrm>
          <a:off x="19310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615" name="n_4mainValue【保健センター・保健所】&#10;一人当たり面積"/>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7" name="直線コネクタ 6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8" name="テキスト ボックス 62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9" name="直線コネクタ 6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0" name="テキスト ボックス 6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1" name="直線コネクタ 6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2" name="テキスト ボックス 6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3" name="直線コネクタ 6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4" name="テキスト ボックス 6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6" name="テキスト ボックス 63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44958</xdr:rowOff>
    </xdr:from>
    <xdr:to>
      <xdr:col>85</xdr:col>
      <xdr:colOff>126364</xdr:colOff>
      <xdr:row>86</xdr:row>
      <xdr:rowOff>140970</xdr:rowOff>
    </xdr:to>
    <xdr:cxnSp macro="">
      <xdr:nvCxnSpPr>
        <xdr:cNvPr id="638" name="直線コネクタ 637"/>
        <xdr:cNvCxnSpPr/>
      </xdr:nvCxnSpPr>
      <xdr:spPr>
        <a:xfrm flipV="1">
          <a:off x="16318864" y="1376095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39"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40" name="直線コネクタ 63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163085</xdr:rowOff>
    </xdr:from>
    <xdr:ext cx="405111" cy="259045"/>
    <xdr:sp macro="" textlink="">
      <xdr:nvSpPr>
        <xdr:cNvPr id="641" name="【消防施設】&#10;有形固定資産減価償却率最大値テキスト"/>
        <xdr:cNvSpPr txBox="1"/>
      </xdr:nvSpPr>
      <xdr:spPr>
        <a:xfrm>
          <a:off x="16357600" y="1353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44958</xdr:rowOff>
    </xdr:from>
    <xdr:to>
      <xdr:col>86</xdr:col>
      <xdr:colOff>25400</xdr:colOff>
      <xdr:row>80</xdr:row>
      <xdr:rowOff>44958</xdr:rowOff>
    </xdr:to>
    <xdr:cxnSp macro="">
      <xdr:nvCxnSpPr>
        <xdr:cNvPr id="642" name="直線コネクタ 641"/>
        <xdr:cNvCxnSpPr/>
      </xdr:nvCxnSpPr>
      <xdr:spPr>
        <a:xfrm>
          <a:off x="16230600" y="1376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75455</xdr:rowOff>
    </xdr:from>
    <xdr:ext cx="405111" cy="259045"/>
    <xdr:sp macro="" textlink="">
      <xdr:nvSpPr>
        <xdr:cNvPr id="643" name="【消防施設】&#10;有形固定資産減価償却率平均値テキスト"/>
        <xdr:cNvSpPr txBox="1"/>
      </xdr:nvSpPr>
      <xdr:spPr>
        <a:xfrm>
          <a:off x="16357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97028</xdr:rowOff>
    </xdr:from>
    <xdr:to>
      <xdr:col>85</xdr:col>
      <xdr:colOff>177800</xdr:colOff>
      <xdr:row>83</xdr:row>
      <xdr:rowOff>27178</xdr:rowOff>
    </xdr:to>
    <xdr:sp macro="" textlink="">
      <xdr:nvSpPr>
        <xdr:cNvPr id="644" name="フローチャート: 判断 643"/>
        <xdr:cNvSpPr/>
      </xdr:nvSpPr>
      <xdr:spPr>
        <a:xfrm>
          <a:off x="16268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42163</xdr:rowOff>
    </xdr:from>
    <xdr:to>
      <xdr:col>81</xdr:col>
      <xdr:colOff>101600</xdr:colOff>
      <xdr:row>82</xdr:row>
      <xdr:rowOff>143763</xdr:rowOff>
    </xdr:to>
    <xdr:sp macro="" textlink="">
      <xdr:nvSpPr>
        <xdr:cNvPr id="645" name="フローチャート: 判断 644"/>
        <xdr:cNvSpPr/>
      </xdr:nvSpPr>
      <xdr:spPr>
        <a:xfrm>
          <a:off x="15430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xdr:rowOff>
    </xdr:from>
    <xdr:to>
      <xdr:col>76</xdr:col>
      <xdr:colOff>165100</xdr:colOff>
      <xdr:row>82</xdr:row>
      <xdr:rowOff>116332</xdr:rowOff>
    </xdr:to>
    <xdr:sp macro="" textlink="">
      <xdr:nvSpPr>
        <xdr:cNvPr id="646" name="フローチャート: 判断 645"/>
        <xdr:cNvSpPr/>
      </xdr:nvSpPr>
      <xdr:spPr>
        <a:xfrm>
          <a:off x="145415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47" name="フローチャート: 判断 646"/>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151892</xdr:rowOff>
    </xdr:from>
    <xdr:to>
      <xdr:col>67</xdr:col>
      <xdr:colOff>101600</xdr:colOff>
      <xdr:row>81</xdr:row>
      <xdr:rowOff>82042</xdr:rowOff>
    </xdr:to>
    <xdr:sp macro="" textlink="">
      <xdr:nvSpPr>
        <xdr:cNvPr id="648" name="フローチャート: 判断 647"/>
        <xdr:cNvSpPr/>
      </xdr:nvSpPr>
      <xdr:spPr>
        <a:xfrm>
          <a:off x="12763500" y="1386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165608</xdr:rowOff>
    </xdr:from>
    <xdr:to>
      <xdr:col>85</xdr:col>
      <xdr:colOff>177800</xdr:colOff>
      <xdr:row>80</xdr:row>
      <xdr:rowOff>95758</xdr:rowOff>
    </xdr:to>
    <xdr:sp macro="" textlink="">
      <xdr:nvSpPr>
        <xdr:cNvPr id="654" name="楕円 653"/>
        <xdr:cNvSpPr/>
      </xdr:nvSpPr>
      <xdr:spPr>
        <a:xfrm>
          <a:off x="16268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118635</xdr:rowOff>
    </xdr:from>
    <xdr:ext cx="405111" cy="259045"/>
    <xdr:sp macro="" textlink="">
      <xdr:nvSpPr>
        <xdr:cNvPr id="655" name="【消防施設】&#10;有形固定資産減価償却率該当値テキスト"/>
        <xdr:cNvSpPr txBox="1"/>
      </xdr:nvSpPr>
      <xdr:spPr>
        <a:xfrm>
          <a:off x="16357600" y="1366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119887</xdr:rowOff>
    </xdr:from>
    <xdr:to>
      <xdr:col>81</xdr:col>
      <xdr:colOff>101600</xdr:colOff>
      <xdr:row>80</xdr:row>
      <xdr:rowOff>50037</xdr:rowOff>
    </xdr:to>
    <xdr:sp macro="" textlink="">
      <xdr:nvSpPr>
        <xdr:cNvPr id="656" name="楕円 655"/>
        <xdr:cNvSpPr/>
      </xdr:nvSpPr>
      <xdr:spPr>
        <a:xfrm>
          <a:off x="15430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170687</xdr:rowOff>
    </xdr:from>
    <xdr:to>
      <xdr:col>85</xdr:col>
      <xdr:colOff>127000</xdr:colOff>
      <xdr:row>80</xdr:row>
      <xdr:rowOff>44958</xdr:rowOff>
    </xdr:to>
    <xdr:cxnSp macro="">
      <xdr:nvCxnSpPr>
        <xdr:cNvPr id="657" name="直線コネクタ 656"/>
        <xdr:cNvCxnSpPr/>
      </xdr:nvCxnSpPr>
      <xdr:spPr>
        <a:xfrm>
          <a:off x="15481300" y="1371523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71882</xdr:rowOff>
    </xdr:from>
    <xdr:to>
      <xdr:col>76</xdr:col>
      <xdr:colOff>165100</xdr:colOff>
      <xdr:row>80</xdr:row>
      <xdr:rowOff>2032</xdr:rowOff>
    </xdr:to>
    <xdr:sp macro="" textlink="">
      <xdr:nvSpPr>
        <xdr:cNvPr id="658" name="楕円 657"/>
        <xdr:cNvSpPr/>
      </xdr:nvSpPr>
      <xdr:spPr>
        <a:xfrm>
          <a:off x="14541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122682</xdr:rowOff>
    </xdr:from>
    <xdr:to>
      <xdr:col>81</xdr:col>
      <xdr:colOff>50800</xdr:colOff>
      <xdr:row>79</xdr:row>
      <xdr:rowOff>170687</xdr:rowOff>
    </xdr:to>
    <xdr:cxnSp macro="">
      <xdr:nvCxnSpPr>
        <xdr:cNvPr id="659" name="直線コネクタ 658"/>
        <xdr:cNvCxnSpPr/>
      </xdr:nvCxnSpPr>
      <xdr:spPr>
        <a:xfrm>
          <a:off x="14592300" y="136672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28448</xdr:rowOff>
    </xdr:from>
    <xdr:to>
      <xdr:col>72</xdr:col>
      <xdr:colOff>38100</xdr:colOff>
      <xdr:row>79</xdr:row>
      <xdr:rowOff>130048</xdr:rowOff>
    </xdr:to>
    <xdr:sp macro="" textlink="">
      <xdr:nvSpPr>
        <xdr:cNvPr id="660" name="楕円 659"/>
        <xdr:cNvSpPr/>
      </xdr:nvSpPr>
      <xdr:spPr>
        <a:xfrm>
          <a:off x="13652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79248</xdr:rowOff>
    </xdr:from>
    <xdr:to>
      <xdr:col>76</xdr:col>
      <xdr:colOff>114300</xdr:colOff>
      <xdr:row>79</xdr:row>
      <xdr:rowOff>122682</xdr:rowOff>
    </xdr:to>
    <xdr:cxnSp macro="">
      <xdr:nvCxnSpPr>
        <xdr:cNvPr id="661" name="直線コネクタ 660"/>
        <xdr:cNvCxnSpPr/>
      </xdr:nvCxnSpPr>
      <xdr:spPr>
        <a:xfrm>
          <a:off x="13703300" y="13623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151892</xdr:rowOff>
    </xdr:from>
    <xdr:to>
      <xdr:col>67</xdr:col>
      <xdr:colOff>101600</xdr:colOff>
      <xdr:row>79</xdr:row>
      <xdr:rowOff>82042</xdr:rowOff>
    </xdr:to>
    <xdr:sp macro="" textlink="">
      <xdr:nvSpPr>
        <xdr:cNvPr id="662" name="楕円 661"/>
        <xdr:cNvSpPr/>
      </xdr:nvSpPr>
      <xdr:spPr>
        <a:xfrm>
          <a:off x="12763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31242</xdr:rowOff>
    </xdr:from>
    <xdr:to>
      <xdr:col>71</xdr:col>
      <xdr:colOff>177800</xdr:colOff>
      <xdr:row>79</xdr:row>
      <xdr:rowOff>79248</xdr:rowOff>
    </xdr:to>
    <xdr:cxnSp macro="">
      <xdr:nvCxnSpPr>
        <xdr:cNvPr id="663" name="直線コネクタ 662"/>
        <xdr:cNvCxnSpPr/>
      </xdr:nvCxnSpPr>
      <xdr:spPr>
        <a:xfrm>
          <a:off x="12814300" y="135757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134890</xdr:rowOff>
    </xdr:from>
    <xdr:ext cx="405111" cy="259045"/>
    <xdr:sp macro="" textlink="">
      <xdr:nvSpPr>
        <xdr:cNvPr id="664" name="n_1aveValue【消防施設】&#10;有形固定資産減価償却率"/>
        <xdr:cNvSpPr txBox="1"/>
      </xdr:nvSpPr>
      <xdr:spPr>
        <a:xfrm>
          <a:off x="15266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107459</xdr:rowOff>
    </xdr:from>
    <xdr:ext cx="405111" cy="259045"/>
    <xdr:sp macro="" textlink="">
      <xdr:nvSpPr>
        <xdr:cNvPr id="665" name="n_2aveValue【消防施設】&#10;有形固定資産減価償却率"/>
        <xdr:cNvSpPr txBox="1"/>
      </xdr:nvSpPr>
      <xdr:spPr>
        <a:xfrm>
          <a:off x="14389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66"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73169</xdr:rowOff>
    </xdr:from>
    <xdr:ext cx="405111" cy="259045"/>
    <xdr:sp macro="" textlink="">
      <xdr:nvSpPr>
        <xdr:cNvPr id="667" name="n_4aveValue【消防施設】&#10;有形固定資産減価償却率"/>
        <xdr:cNvSpPr txBox="1"/>
      </xdr:nvSpPr>
      <xdr:spPr>
        <a:xfrm>
          <a:off x="12611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66564</xdr:rowOff>
    </xdr:from>
    <xdr:ext cx="405111" cy="259045"/>
    <xdr:sp macro="" textlink="">
      <xdr:nvSpPr>
        <xdr:cNvPr id="668" name="n_1mainValue【消防施設】&#10;有形固定資産減価償却率"/>
        <xdr:cNvSpPr txBox="1"/>
      </xdr:nvSpPr>
      <xdr:spPr>
        <a:xfrm>
          <a:off x="152660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18559</xdr:rowOff>
    </xdr:from>
    <xdr:ext cx="405111" cy="259045"/>
    <xdr:sp macro="" textlink="">
      <xdr:nvSpPr>
        <xdr:cNvPr id="669" name="n_2mainValue【消防施設】&#10;有形固定資産減価償却率"/>
        <xdr:cNvSpPr txBox="1"/>
      </xdr:nvSpPr>
      <xdr:spPr>
        <a:xfrm>
          <a:off x="14389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146575</xdr:rowOff>
    </xdr:from>
    <xdr:ext cx="405111" cy="259045"/>
    <xdr:sp macro="" textlink="">
      <xdr:nvSpPr>
        <xdr:cNvPr id="670" name="n_3mainValue【消防施設】&#10;有形固定資産減価償却率"/>
        <xdr:cNvSpPr txBox="1"/>
      </xdr:nvSpPr>
      <xdr:spPr>
        <a:xfrm>
          <a:off x="13500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98569</xdr:rowOff>
    </xdr:from>
    <xdr:ext cx="405111" cy="259045"/>
    <xdr:sp macro="" textlink="">
      <xdr:nvSpPr>
        <xdr:cNvPr id="671" name="n_4mainValue【消防施設】&#10;有形固定資産減価償却率"/>
        <xdr:cNvSpPr txBox="1"/>
      </xdr:nvSpPr>
      <xdr:spPr>
        <a:xfrm>
          <a:off x="12611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695" name="直線コネクタ 694"/>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96"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97" name="直線コネクタ 696"/>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98" name="【消防施設】&#10;一人当たり面積最大値テキスト"/>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99" name="直線コネクタ 698"/>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25164</xdr:rowOff>
    </xdr:from>
    <xdr:ext cx="469744" cy="259045"/>
    <xdr:sp macro="" textlink="">
      <xdr:nvSpPr>
        <xdr:cNvPr id="700" name="【消防施設】&#10;一人当たり面積平均値テキスト"/>
        <xdr:cNvSpPr txBox="1"/>
      </xdr:nvSpPr>
      <xdr:spPr>
        <a:xfrm>
          <a:off x="22199600" y="145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701" name="フローチャート: 判断 700"/>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02" name="フローチャート: 判断 701"/>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703" name="フローチャート: 判断 702"/>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704" name="フローチャート: 判断 703"/>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705" name="フローチャート: 判断 704"/>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1" name="楕円 710"/>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48277</xdr:rowOff>
    </xdr:from>
    <xdr:ext cx="469744" cy="259045"/>
    <xdr:sp macro="" textlink="">
      <xdr:nvSpPr>
        <xdr:cNvPr id="712" name="【消防施設】&#10;一人当たり面積該当値テキスト"/>
        <xdr:cNvSpPr txBox="1"/>
      </xdr:nvSpPr>
      <xdr:spPr>
        <a:xfrm>
          <a:off x="22199600"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29972</xdr:rowOff>
    </xdr:from>
    <xdr:to>
      <xdr:col>112</xdr:col>
      <xdr:colOff>38100</xdr:colOff>
      <xdr:row>85</xdr:row>
      <xdr:rowOff>131572</xdr:rowOff>
    </xdr:to>
    <xdr:sp macro="" textlink="">
      <xdr:nvSpPr>
        <xdr:cNvPr id="713" name="楕円 712"/>
        <xdr:cNvSpPr/>
      </xdr:nvSpPr>
      <xdr:spPr>
        <a:xfrm>
          <a:off x="212725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80772</xdr:rowOff>
    </xdr:to>
    <xdr:cxnSp macro="">
      <xdr:nvCxnSpPr>
        <xdr:cNvPr id="714" name="直線コネクタ 713"/>
        <xdr:cNvCxnSpPr/>
      </xdr:nvCxnSpPr>
      <xdr:spPr>
        <a:xfrm flipV="1">
          <a:off x="21323300" y="146494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33782</xdr:rowOff>
    </xdr:from>
    <xdr:to>
      <xdr:col>107</xdr:col>
      <xdr:colOff>101600</xdr:colOff>
      <xdr:row>85</xdr:row>
      <xdr:rowOff>135382</xdr:rowOff>
    </xdr:to>
    <xdr:sp macro="" textlink="">
      <xdr:nvSpPr>
        <xdr:cNvPr id="715" name="楕円 714"/>
        <xdr:cNvSpPr/>
      </xdr:nvSpPr>
      <xdr:spPr>
        <a:xfrm>
          <a:off x="20383500" y="146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80772</xdr:rowOff>
    </xdr:from>
    <xdr:to>
      <xdr:col>111</xdr:col>
      <xdr:colOff>177800</xdr:colOff>
      <xdr:row>85</xdr:row>
      <xdr:rowOff>84582</xdr:rowOff>
    </xdr:to>
    <xdr:cxnSp macro="">
      <xdr:nvCxnSpPr>
        <xdr:cNvPr id="716" name="直線コネクタ 715"/>
        <xdr:cNvCxnSpPr/>
      </xdr:nvCxnSpPr>
      <xdr:spPr>
        <a:xfrm flipV="1">
          <a:off x="20434300" y="146540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37592</xdr:rowOff>
    </xdr:from>
    <xdr:to>
      <xdr:col>102</xdr:col>
      <xdr:colOff>165100</xdr:colOff>
      <xdr:row>85</xdr:row>
      <xdr:rowOff>139192</xdr:rowOff>
    </xdr:to>
    <xdr:sp macro="" textlink="">
      <xdr:nvSpPr>
        <xdr:cNvPr id="717" name="楕円 716"/>
        <xdr:cNvSpPr/>
      </xdr:nvSpPr>
      <xdr:spPr>
        <a:xfrm>
          <a:off x="19494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84582</xdr:rowOff>
    </xdr:from>
    <xdr:to>
      <xdr:col>107</xdr:col>
      <xdr:colOff>50800</xdr:colOff>
      <xdr:row>85</xdr:row>
      <xdr:rowOff>88392</xdr:rowOff>
    </xdr:to>
    <xdr:cxnSp macro="">
      <xdr:nvCxnSpPr>
        <xdr:cNvPr id="718" name="直線コネクタ 717"/>
        <xdr:cNvCxnSpPr/>
      </xdr:nvCxnSpPr>
      <xdr:spPr>
        <a:xfrm flipV="1">
          <a:off x="19545300" y="146578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9" name="楕円 718"/>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88392</xdr:rowOff>
    </xdr:from>
    <xdr:to>
      <xdr:col>102</xdr:col>
      <xdr:colOff>114300</xdr:colOff>
      <xdr:row>85</xdr:row>
      <xdr:rowOff>90678</xdr:rowOff>
    </xdr:to>
    <xdr:cxnSp macro="">
      <xdr:nvCxnSpPr>
        <xdr:cNvPr id="720" name="直線コネクタ 719"/>
        <xdr:cNvCxnSpPr/>
      </xdr:nvCxnSpPr>
      <xdr:spPr>
        <a:xfrm flipV="1">
          <a:off x="18656300" y="1466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147083</xdr:rowOff>
    </xdr:from>
    <xdr:ext cx="469744" cy="259045"/>
    <xdr:sp macro="" textlink="">
      <xdr:nvSpPr>
        <xdr:cNvPr id="721" name="n_1aveValue【消防施設】&#10;一人当たり面積"/>
        <xdr:cNvSpPr txBox="1"/>
      </xdr:nvSpPr>
      <xdr:spPr>
        <a:xfrm>
          <a:off x="210757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147083</xdr:rowOff>
    </xdr:from>
    <xdr:ext cx="469744" cy="259045"/>
    <xdr:sp macro="" textlink="">
      <xdr:nvSpPr>
        <xdr:cNvPr id="722" name="n_2aveValue【消防施設】&#10;一人当たり面積"/>
        <xdr:cNvSpPr txBox="1"/>
      </xdr:nvSpPr>
      <xdr:spPr>
        <a:xfrm>
          <a:off x="20199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723" name="n_3aveValue【消防施設】&#10;一人当たり面積"/>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35831</xdr:rowOff>
    </xdr:from>
    <xdr:ext cx="469744" cy="259045"/>
    <xdr:sp macro="" textlink="">
      <xdr:nvSpPr>
        <xdr:cNvPr id="724" name="n_4aveValue【消防施設】&#10;一人当たり面積"/>
        <xdr:cNvSpPr txBox="1"/>
      </xdr:nvSpPr>
      <xdr:spPr>
        <a:xfrm>
          <a:off x="18421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148099</xdr:rowOff>
    </xdr:from>
    <xdr:ext cx="469744" cy="259045"/>
    <xdr:sp macro="" textlink="">
      <xdr:nvSpPr>
        <xdr:cNvPr id="725" name="n_1mainValue【消防施設】&#10;一人当たり面積"/>
        <xdr:cNvSpPr txBox="1"/>
      </xdr:nvSpPr>
      <xdr:spPr>
        <a:xfrm>
          <a:off x="21075727" y="1437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151909</xdr:rowOff>
    </xdr:from>
    <xdr:ext cx="469744" cy="259045"/>
    <xdr:sp macro="" textlink="">
      <xdr:nvSpPr>
        <xdr:cNvPr id="726" name="n_2mainValue【消防施設】&#10;一人当たり面積"/>
        <xdr:cNvSpPr txBox="1"/>
      </xdr:nvSpPr>
      <xdr:spPr>
        <a:xfrm>
          <a:off x="20199427" y="143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155719</xdr:rowOff>
    </xdr:from>
    <xdr:ext cx="469744" cy="259045"/>
    <xdr:sp macro="" textlink="">
      <xdr:nvSpPr>
        <xdr:cNvPr id="727" name="n_3mainValue【消防施設】&#10;一人当たり面積"/>
        <xdr:cNvSpPr txBox="1"/>
      </xdr:nvSpPr>
      <xdr:spPr>
        <a:xfrm>
          <a:off x="19310427"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28" name="n_4mainValue【消防施設】&#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754" name="直線コネクタ 753"/>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55"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56" name="直線コネクタ 755"/>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757"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58" name="直線コネクタ 757"/>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59"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60" name="フローチャート: 判断 759"/>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761" name="フローチャート: 判断 760"/>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762" name="フローチャート: 判断 761"/>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63" name="フローチャート: 判断 762"/>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764" name="フローチャート: 判断 763"/>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136434</xdr:rowOff>
    </xdr:from>
    <xdr:to>
      <xdr:col>85</xdr:col>
      <xdr:colOff>177800</xdr:colOff>
      <xdr:row>106</xdr:row>
      <xdr:rowOff>66584</xdr:rowOff>
    </xdr:to>
    <xdr:sp macro="" textlink="">
      <xdr:nvSpPr>
        <xdr:cNvPr id="770" name="楕円 769"/>
        <xdr:cNvSpPr/>
      </xdr:nvSpPr>
      <xdr:spPr>
        <a:xfrm>
          <a:off x="16268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114861</xdr:rowOff>
    </xdr:from>
    <xdr:ext cx="405111" cy="259045"/>
    <xdr:sp macro="" textlink="">
      <xdr:nvSpPr>
        <xdr:cNvPr id="771" name="【庁舎】&#10;有形固定資産減価償却率該当値テキスト"/>
        <xdr:cNvSpPr txBox="1"/>
      </xdr:nvSpPr>
      <xdr:spPr>
        <a:xfrm>
          <a:off x="16357600"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772" name="楕円 771"/>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15784</xdr:rowOff>
    </xdr:to>
    <xdr:cxnSp macro="">
      <xdr:nvCxnSpPr>
        <xdr:cNvPr id="773" name="直線コネクタ 772"/>
        <xdr:cNvCxnSpPr/>
      </xdr:nvCxnSpPr>
      <xdr:spPr>
        <a:xfrm>
          <a:off x="15481300" y="181535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74" name="楕円 773"/>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106</xdr:row>
      <xdr:rowOff>7620</xdr:rowOff>
    </xdr:to>
    <xdr:cxnSp macro="">
      <xdr:nvCxnSpPr>
        <xdr:cNvPr id="775" name="直線コネクタ 774"/>
        <xdr:cNvCxnSpPr/>
      </xdr:nvCxnSpPr>
      <xdr:spPr>
        <a:xfrm flipV="1">
          <a:off x="14592300" y="181535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776" name="楕円 775"/>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7620</xdr:rowOff>
    </xdr:to>
    <xdr:cxnSp macro="">
      <xdr:nvCxnSpPr>
        <xdr:cNvPr id="777" name="直線コネクタ 776"/>
        <xdr:cNvCxnSpPr/>
      </xdr:nvCxnSpPr>
      <xdr:spPr>
        <a:xfrm>
          <a:off x="13703300" y="181519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51526</xdr:rowOff>
    </xdr:from>
    <xdr:to>
      <xdr:col>67</xdr:col>
      <xdr:colOff>101600</xdr:colOff>
      <xdr:row>105</xdr:row>
      <xdr:rowOff>153126</xdr:rowOff>
    </xdr:to>
    <xdr:sp macro="" textlink="">
      <xdr:nvSpPr>
        <xdr:cNvPr id="778" name="楕円 777"/>
        <xdr:cNvSpPr/>
      </xdr:nvSpPr>
      <xdr:spPr>
        <a:xfrm>
          <a:off x="12763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149679</xdr:rowOff>
    </xdr:to>
    <xdr:cxnSp macro="">
      <xdr:nvCxnSpPr>
        <xdr:cNvPr id="779" name="直線コネクタ 778"/>
        <xdr:cNvCxnSpPr/>
      </xdr:nvCxnSpPr>
      <xdr:spPr>
        <a:xfrm>
          <a:off x="12814300" y="1810457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780" name="n_1ave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781" name="n_2ave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82"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83" name="n_4aveValue【庁舎】&#10;有形固定資産減価償却率"/>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784"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785" name="n_2mainValue【庁舎】&#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786"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144253</xdr:rowOff>
    </xdr:from>
    <xdr:ext cx="405111" cy="259045"/>
    <xdr:sp macro="" textlink="">
      <xdr:nvSpPr>
        <xdr:cNvPr id="787" name="n_4mainValue【庁舎】&#10;有形固定資産減価償却率"/>
        <xdr:cNvSpPr txBox="1"/>
      </xdr:nvSpPr>
      <xdr:spPr>
        <a:xfrm>
          <a:off x="12611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809" name="直線コネクタ 808"/>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810"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811" name="直線コネクタ 810"/>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812"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813" name="直線コネクタ 812"/>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116298</xdr:rowOff>
    </xdr:from>
    <xdr:ext cx="469744" cy="259045"/>
    <xdr:sp macro="" textlink="">
      <xdr:nvSpPr>
        <xdr:cNvPr id="814" name="【庁舎】&#10;一人当たり面積平均値テキスト"/>
        <xdr:cNvSpPr txBox="1"/>
      </xdr:nvSpPr>
      <xdr:spPr>
        <a:xfrm>
          <a:off x="22199600" y="1828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815" name="フローチャート: 判断 814"/>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816" name="フローチャート: 判断 815"/>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817" name="フローチャート: 判断 816"/>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818" name="フローチャート: 判断 817"/>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819" name="フローチャート: 判断 818"/>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92151</xdr:rowOff>
    </xdr:from>
    <xdr:to>
      <xdr:col>116</xdr:col>
      <xdr:colOff>114300</xdr:colOff>
      <xdr:row>107</xdr:row>
      <xdr:rowOff>22301</xdr:rowOff>
    </xdr:to>
    <xdr:sp macro="" textlink="">
      <xdr:nvSpPr>
        <xdr:cNvPr id="825" name="楕円 824"/>
        <xdr:cNvSpPr/>
      </xdr:nvSpPr>
      <xdr:spPr>
        <a:xfrm>
          <a:off x="22110700" y="182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115028</xdr:rowOff>
    </xdr:from>
    <xdr:ext cx="469744" cy="259045"/>
    <xdr:sp macro="" textlink="">
      <xdr:nvSpPr>
        <xdr:cNvPr id="826" name="【庁舎】&#10;一人当たり面積該当値テキスト"/>
        <xdr:cNvSpPr txBox="1"/>
      </xdr:nvSpPr>
      <xdr:spPr>
        <a:xfrm>
          <a:off x="22199600" y="18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98552</xdr:rowOff>
    </xdr:from>
    <xdr:to>
      <xdr:col>112</xdr:col>
      <xdr:colOff>38100</xdr:colOff>
      <xdr:row>107</xdr:row>
      <xdr:rowOff>28702</xdr:rowOff>
    </xdr:to>
    <xdr:sp macro="" textlink="">
      <xdr:nvSpPr>
        <xdr:cNvPr id="827" name="楕円 826"/>
        <xdr:cNvSpPr/>
      </xdr:nvSpPr>
      <xdr:spPr>
        <a:xfrm>
          <a:off x="21272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142951</xdr:rowOff>
    </xdr:from>
    <xdr:to>
      <xdr:col>116</xdr:col>
      <xdr:colOff>63500</xdr:colOff>
      <xdr:row>106</xdr:row>
      <xdr:rowOff>149352</xdr:rowOff>
    </xdr:to>
    <xdr:cxnSp macro="">
      <xdr:nvCxnSpPr>
        <xdr:cNvPr id="828" name="直線コネクタ 827"/>
        <xdr:cNvCxnSpPr/>
      </xdr:nvCxnSpPr>
      <xdr:spPr>
        <a:xfrm flipV="1">
          <a:off x="21323300" y="1831665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102667</xdr:rowOff>
    </xdr:from>
    <xdr:to>
      <xdr:col>107</xdr:col>
      <xdr:colOff>101600</xdr:colOff>
      <xdr:row>107</xdr:row>
      <xdr:rowOff>32817</xdr:rowOff>
    </xdr:to>
    <xdr:sp macro="" textlink="">
      <xdr:nvSpPr>
        <xdr:cNvPr id="829" name="楕円 828"/>
        <xdr:cNvSpPr/>
      </xdr:nvSpPr>
      <xdr:spPr>
        <a:xfrm>
          <a:off x="20383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149352</xdr:rowOff>
    </xdr:from>
    <xdr:to>
      <xdr:col>111</xdr:col>
      <xdr:colOff>177800</xdr:colOff>
      <xdr:row>106</xdr:row>
      <xdr:rowOff>153467</xdr:rowOff>
    </xdr:to>
    <xdr:cxnSp macro="">
      <xdr:nvCxnSpPr>
        <xdr:cNvPr id="830" name="直線コネクタ 829"/>
        <xdr:cNvCxnSpPr/>
      </xdr:nvCxnSpPr>
      <xdr:spPr>
        <a:xfrm flipV="1">
          <a:off x="20434300" y="183230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107696</xdr:rowOff>
    </xdr:from>
    <xdr:to>
      <xdr:col>102</xdr:col>
      <xdr:colOff>165100</xdr:colOff>
      <xdr:row>107</xdr:row>
      <xdr:rowOff>37846</xdr:rowOff>
    </xdr:to>
    <xdr:sp macro="" textlink="">
      <xdr:nvSpPr>
        <xdr:cNvPr id="831" name="楕円 830"/>
        <xdr:cNvSpPr/>
      </xdr:nvSpPr>
      <xdr:spPr>
        <a:xfrm>
          <a:off x="19494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153467</xdr:rowOff>
    </xdr:from>
    <xdr:to>
      <xdr:col>107</xdr:col>
      <xdr:colOff>50800</xdr:colOff>
      <xdr:row>106</xdr:row>
      <xdr:rowOff>158496</xdr:rowOff>
    </xdr:to>
    <xdr:cxnSp macro="">
      <xdr:nvCxnSpPr>
        <xdr:cNvPr id="832" name="直線コネクタ 831"/>
        <xdr:cNvCxnSpPr/>
      </xdr:nvCxnSpPr>
      <xdr:spPr>
        <a:xfrm flipV="1">
          <a:off x="19545300" y="1832716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145644</xdr:rowOff>
    </xdr:from>
    <xdr:to>
      <xdr:col>98</xdr:col>
      <xdr:colOff>38100</xdr:colOff>
      <xdr:row>107</xdr:row>
      <xdr:rowOff>75794</xdr:rowOff>
    </xdr:to>
    <xdr:sp macro="" textlink="">
      <xdr:nvSpPr>
        <xdr:cNvPr id="833" name="楕円 832"/>
        <xdr:cNvSpPr/>
      </xdr:nvSpPr>
      <xdr:spPr>
        <a:xfrm>
          <a:off x="18605500" y="183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158496</xdr:rowOff>
    </xdr:from>
    <xdr:to>
      <xdr:col>102</xdr:col>
      <xdr:colOff>114300</xdr:colOff>
      <xdr:row>107</xdr:row>
      <xdr:rowOff>24994</xdr:rowOff>
    </xdr:to>
    <xdr:cxnSp macro="">
      <xdr:nvCxnSpPr>
        <xdr:cNvPr id="834" name="直線コネクタ 833"/>
        <xdr:cNvCxnSpPr/>
      </xdr:nvCxnSpPr>
      <xdr:spPr>
        <a:xfrm flipV="1">
          <a:off x="18656300" y="1833219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73779</xdr:rowOff>
    </xdr:from>
    <xdr:ext cx="469744" cy="259045"/>
    <xdr:sp macro="" textlink="">
      <xdr:nvSpPr>
        <xdr:cNvPr id="835" name="n_1aveValue【庁舎】&#10;一人当たり面積"/>
        <xdr:cNvSpPr txBox="1"/>
      </xdr:nvSpPr>
      <xdr:spPr>
        <a:xfrm>
          <a:off x="210757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91152</xdr:rowOff>
    </xdr:from>
    <xdr:ext cx="469744" cy="259045"/>
    <xdr:sp macro="" textlink="">
      <xdr:nvSpPr>
        <xdr:cNvPr id="836" name="n_2aveValue【庁舎】&#10;一人当たり面積"/>
        <xdr:cNvSpPr txBox="1"/>
      </xdr:nvSpPr>
      <xdr:spPr>
        <a:xfrm>
          <a:off x="201994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837" name="n_3aveValue【庁舎】&#10;一人当たり面積"/>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116298</xdr:rowOff>
    </xdr:from>
    <xdr:ext cx="469744" cy="259045"/>
    <xdr:sp macro="" textlink="">
      <xdr:nvSpPr>
        <xdr:cNvPr id="838" name="n_4aveValue【庁舎】&#10;一人当たり面積"/>
        <xdr:cNvSpPr txBox="1"/>
      </xdr:nvSpPr>
      <xdr:spPr>
        <a:xfrm>
          <a:off x="18421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45229</xdr:rowOff>
    </xdr:from>
    <xdr:ext cx="469744" cy="259045"/>
    <xdr:sp macro="" textlink="">
      <xdr:nvSpPr>
        <xdr:cNvPr id="839" name="n_1mainValue【庁舎】&#10;一人当たり面積"/>
        <xdr:cNvSpPr txBox="1"/>
      </xdr:nvSpPr>
      <xdr:spPr>
        <a:xfrm>
          <a:off x="21075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49344</xdr:rowOff>
    </xdr:from>
    <xdr:ext cx="469744" cy="259045"/>
    <xdr:sp macro="" textlink="">
      <xdr:nvSpPr>
        <xdr:cNvPr id="840" name="n_2mainValue【庁舎】&#10;一人当たり面積"/>
        <xdr:cNvSpPr txBox="1"/>
      </xdr:nvSpPr>
      <xdr:spPr>
        <a:xfrm>
          <a:off x="201994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54373</xdr:rowOff>
    </xdr:from>
    <xdr:ext cx="469744" cy="259045"/>
    <xdr:sp macro="" textlink="">
      <xdr:nvSpPr>
        <xdr:cNvPr id="841" name="n_3mainValue【庁舎】&#10;一人当たり面積"/>
        <xdr:cNvSpPr txBox="1"/>
      </xdr:nvSpPr>
      <xdr:spPr>
        <a:xfrm>
          <a:off x="19310427" y="180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92321</xdr:rowOff>
    </xdr:from>
    <xdr:ext cx="469744" cy="259045"/>
    <xdr:sp macro="" textlink="">
      <xdr:nvSpPr>
        <xdr:cNvPr id="842" name="n_4mainValue【庁舎】&#10;一人当たり面積"/>
        <xdr:cNvSpPr txBox="1"/>
      </xdr:nvSpPr>
      <xdr:spPr>
        <a:xfrm>
          <a:off x="18421427" y="1809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消防施設、一般廃棄物処理施設、保健センター・保健所の有形固定資産減価償却率は類似団体平均を下回っているが、庁舎については１５．２％、福祉施設については８．１％上回っており建物の老朽化が進んでいる。各公共施設の老朽化の進行及び維持管理費の増嵩を抑制するため、公共施設の更新・統廃合・長寿命化の計画的な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16,293
16,035
956.08
17,148,262
16,864,749
256,349
7,759,176
12,977,009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人口の減少や全国平均を上回る高齢化率（令和２年１月１日現在３４．５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町内の中心となる産業収入の落ち込みなどにより、自主財源の確保が低調である。類似団体平均を０．０７ポイント下回っている状況であり、今後においても事務事業の見直し、投資的経費の抑制等、徹底した歳出の見直しを実施するとともに、引き続き財政基盤の強化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３ポイント下回っているものの、人件費や物件費などが今後増嵩すれば、経常収支比率が増大していくこととなるため、今後においてもより一層の行財政改革を推進するとともに、義務的経費の削減に努め、経常収支比率の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149013</xdr:rowOff>
    </xdr:to>
    <xdr:cxnSp macro="">
      <xdr:nvCxnSpPr>
        <xdr:cNvPr id="132" name="直線コネクタ 131"/>
        <xdr:cNvCxnSpPr/>
      </xdr:nvCxnSpPr>
      <xdr:spPr>
        <a:xfrm>
          <a:off x="4114800" y="10754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62</xdr:row>
      <xdr:rowOff>124883</xdr:rowOff>
    </xdr:to>
    <xdr:cxnSp macro="">
      <xdr:nvCxnSpPr>
        <xdr:cNvPr id="135" name="直線コネクタ 134"/>
        <xdr:cNvCxnSpPr/>
      </xdr:nvCxnSpPr>
      <xdr:spPr>
        <a:xfrm>
          <a:off x="3225800" y="1048935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61</xdr:row>
      <xdr:rowOff>30904</xdr:rowOff>
    </xdr:to>
    <xdr:cxnSp macro="">
      <xdr:nvCxnSpPr>
        <xdr:cNvPr id="138" name="直線コネクタ 137"/>
        <xdr:cNvCxnSpPr/>
      </xdr:nvCxnSpPr>
      <xdr:spPr>
        <a:xfrm>
          <a:off x="2336800" y="102319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73660</xdr:rowOff>
    </xdr:to>
    <xdr:cxnSp macro="">
      <xdr:nvCxnSpPr>
        <xdr:cNvPr id="141" name="直線コネクタ 140"/>
        <xdr:cNvCxnSpPr/>
      </xdr:nvCxnSpPr>
      <xdr:spPr>
        <a:xfrm flipV="1">
          <a:off x="1447800" y="102319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4" name="テキスト ボックス 153"/>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5" name="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56" name="テキスト ボックス 155"/>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7" name="楕円 156"/>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8" name="テキスト ボックス 157"/>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60" name="テキスト ボックス 159"/>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を上回っている。これは、ふるさと応援寄附金奨励事業に係る経費が主な要因となっていると考えられる。今後においても、事務事業のコスト低減のみならず、定員適正化計画に基づく行政組織の見直し、計画的な人件費抑制等を図り、財政の健全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145070</xdr:rowOff>
    </xdr:from>
    <xdr:to>
      <xdr:col>23</xdr:col>
      <xdr:colOff>133350</xdr:colOff>
      <xdr:row>87</xdr:row>
      <xdr:rowOff>44329</xdr:rowOff>
    </xdr:to>
    <xdr:cxnSp macro="">
      <xdr:nvCxnSpPr>
        <xdr:cNvPr id="188" name="直線コネクタ 187"/>
        <xdr:cNvCxnSpPr/>
      </xdr:nvCxnSpPr>
      <xdr:spPr>
        <a:xfrm flipV="1">
          <a:off x="4953000" y="14032520"/>
          <a:ext cx="0" cy="9279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16406</xdr:rowOff>
    </xdr:from>
    <xdr:ext cx="762000" cy="259045"/>
    <xdr:sp macro="" textlink="">
      <xdr:nvSpPr>
        <xdr:cNvPr id="189" name="人件費・物件費等の状況最小値テキスト"/>
        <xdr:cNvSpPr txBox="1"/>
      </xdr:nvSpPr>
      <xdr:spPr>
        <a:xfrm>
          <a:off x="5041900" y="1493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44329</xdr:rowOff>
    </xdr:from>
    <xdr:to>
      <xdr:col>24</xdr:col>
      <xdr:colOff>12700</xdr:colOff>
      <xdr:row>87</xdr:row>
      <xdr:rowOff>44329</xdr:rowOff>
    </xdr:to>
    <xdr:cxnSp macro="">
      <xdr:nvCxnSpPr>
        <xdr:cNvPr id="190" name="直線コネクタ 189"/>
        <xdr:cNvCxnSpPr/>
      </xdr:nvCxnSpPr>
      <xdr:spPr>
        <a:xfrm>
          <a:off x="4864100" y="1496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59997</xdr:rowOff>
    </xdr:from>
    <xdr:ext cx="762000" cy="259045"/>
    <xdr:sp macro="" textlink="">
      <xdr:nvSpPr>
        <xdr:cNvPr id="191" name="人件費・物件費等の状況最大値テキスト"/>
        <xdr:cNvSpPr txBox="1"/>
      </xdr:nvSpPr>
      <xdr:spPr>
        <a:xfrm>
          <a:off x="5041900" y="137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145070</xdr:rowOff>
    </xdr:from>
    <xdr:to>
      <xdr:col>24</xdr:col>
      <xdr:colOff>12700</xdr:colOff>
      <xdr:row>81</xdr:row>
      <xdr:rowOff>145070</xdr:rowOff>
    </xdr:to>
    <xdr:cxnSp macro="">
      <xdr:nvCxnSpPr>
        <xdr:cNvPr id="192" name="直線コネクタ 191"/>
        <xdr:cNvCxnSpPr/>
      </xdr:nvCxnSpPr>
      <xdr:spPr>
        <a:xfrm>
          <a:off x="4864100" y="140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99988</xdr:rowOff>
    </xdr:from>
    <xdr:to>
      <xdr:col>23</xdr:col>
      <xdr:colOff>133350</xdr:colOff>
      <xdr:row>88</xdr:row>
      <xdr:rowOff>163018</xdr:rowOff>
    </xdr:to>
    <xdr:cxnSp macro="">
      <xdr:nvCxnSpPr>
        <xdr:cNvPr id="193" name="直線コネクタ 192"/>
        <xdr:cNvCxnSpPr/>
      </xdr:nvCxnSpPr>
      <xdr:spPr>
        <a:xfrm flipV="1">
          <a:off x="4114800" y="14844688"/>
          <a:ext cx="838200" cy="4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109782</xdr:rowOff>
    </xdr:from>
    <xdr:ext cx="762000" cy="259045"/>
    <xdr:sp macro="" textlink="">
      <xdr:nvSpPr>
        <xdr:cNvPr id="194" name="人件費・物件費等の状況平均値テキスト"/>
        <xdr:cNvSpPr txBox="1"/>
      </xdr:nvSpPr>
      <xdr:spPr>
        <a:xfrm>
          <a:off x="5041900" y="14168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93255</xdr:rowOff>
    </xdr:from>
    <xdr:to>
      <xdr:col>23</xdr:col>
      <xdr:colOff>184150</xdr:colOff>
      <xdr:row>84</xdr:row>
      <xdr:rowOff>23405</xdr:rowOff>
    </xdr:to>
    <xdr:sp macro="" textlink="">
      <xdr:nvSpPr>
        <xdr:cNvPr id="195" name="フローチャート: 判断 194"/>
        <xdr:cNvSpPr/>
      </xdr:nvSpPr>
      <xdr:spPr>
        <a:xfrm>
          <a:off x="49022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157806</xdr:rowOff>
    </xdr:from>
    <xdr:to>
      <xdr:col>19</xdr:col>
      <xdr:colOff>133350</xdr:colOff>
      <xdr:row>88</xdr:row>
      <xdr:rowOff>163018</xdr:rowOff>
    </xdr:to>
    <xdr:cxnSp macro="">
      <xdr:nvCxnSpPr>
        <xdr:cNvPr id="196" name="直線コネクタ 195"/>
        <xdr:cNvCxnSpPr/>
      </xdr:nvCxnSpPr>
      <xdr:spPr>
        <a:xfrm>
          <a:off x="3225800" y="14731056"/>
          <a:ext cx="889000" cy="5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91126</xdr:rowOff>
    </xdr:from>
    <xdr:to>
      <xdr:col>19</xdr:col>
      <xdr:colOff>184150</xdr:colOff>
      <xdr:row>84</xdr:row>
      <xdr:rowOff>21276</xdr:rowOff>
    </xdr:to>
    <xdr:sp macro="" textlink="">
      <xdr:nvSpPr>
        <xdr:cNvPr id="197" name="フローチャート: 判断 196"/>
        <xdr:cNvSpPr/>
      </xdr:nvSpPr>
      <xdr:spPr>
        <a:xfrm>
          <a:off x="4064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31453</xdr:rowOff>
    </xdr:from>
    <xdr:ext cx="736600" cy="259045"/>
    <xdr:sp macro="" textlink="">
      <xdr:nvSpPr>
        <xdr:cNvPr id="198" name="テキスト ボックス 197"/>
        <xdr:cNvSpPr txBox="1"/>
      </xdr:nvSpPr>
      <xdr:spPr>
        <a:xfrm>
          <a:off x="3733800" y="1409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54914</xdr:rowOff>
    </xdr:from>
    <xdr:to>
      <xdr:col>15</xdr:col>
      <xdr:colOff>82550</xdr:colOff>
      <xdr:row>85</xdr:row>
      <xdr:rowOff>157806</xdr:rowOff>
    </xdr:to>
    <xdr:cxnSp macro="">
      <xdr:nvCxnSpPr>
        <xdr:cNvPr id="199" name="直線コネクタ 198"/>
        <xdr:cNvCxnSpPr/>
      </xdr:nvCxnSpPr>
      <xdr:spPr>
        <a:xfrm>
          <a:off x="2336800" y="14628164"/>
          <a:ext cx="889000" cy="10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30868</xdr:rowOff>
    </xdr:from>
    <xdr:to>
      <xdr:col>15</xdr:col>
      <xdr:colOff>133350</xdr:colOff>
      <xdr:row>83</xdr:row>
      <xdr:rowOff>132468</xdr:rowOff>
    </xdr:to>
    <xdr:sp macro="" textlink="">
      <xdr:nvSpPr>
        <xdr:cNvPr id="200" name="フローチャート: 判断 199"/>
        <xdr:cNvSpPr/>
      </xdr:nvSpPr>
      <xdr:spPr>
        <a:xfrm>
          <a:off x="3175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142645</xdr:rowOff>
    </xdr:from>
    <xdr:ext cx="762000" cy="259045"/>
    <xdr:sp macro="" textlink="">
      <xdr:nvSpPr>
        <xdr:cNvPr id="201" name="テキスト ボックス 200"/>
        <xdr:cNvSpPr txBox="1"/>
      </xdr:nvSpPr>
      <xdr:spPr>
        <a:xfrm>
          <a:off x="2844800" y="1403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88395</xdr:rowOff>
    </xdr:from>
    <xdr:to>
      <xdr:col>11</xdr:col>
      <xdr:colOff>31750</xdr:colOff>
      <xdr:row>85</xdr:row>
      <xdr:rowOff>54914</xdr:rowOff>
    </xdr:to>
    <xdr:cxnSp macro="">
      <xdr:nvCxnSpPr>
        <xdr:cNvPr id="202" name="直線コネクタ 201"/>
        <xdr:cNvCxnSpPr/>
      </xdr:nvCxnSpPr>
      <xdr:spPr>
        <a:xfrm>
          <a:off x="1447800" y="14490195"/>
          <a:ext cx="889000" cy="1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12162</xdr:rowOff>
    </xdr:from>
    <xdr:to>
      <xdr:col>11</xdr:col>
      <xdr:colOff>82550</xdr:colOff>
      <xdr:row>83</xdr:row>
      <xdr:rowOff>113762</xdr:rowOff>
    </xdr:to>
    <xdr:sp macro="" textlink="">
      <xdr:nvSpPr>
        <xdr:cNvPr id="203" name="フローチャート: 判断 202"/>
        <xdr:cNvSpPr/>
      </xdr:nvSpPr>
      <xdr:spPr>
        <a:xfrm>
          <a:off x="2286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123939</xdr:rowOff>
    </xdr:from>
    <xdr:ext cx="762000" cy="259045"/>
    <xdr:sp macro="" textlink="">
      <xdr:nvSpPr>
        <xdr:cNvPr id="204" name="テキスト ボックス 203"/>
        <xdr:cNvSpPr txBox="1"/>
      </xdr:nvSpPr>
      <xdr:spPr>
        <a:xfrm>
          <a:off x="1955800" y="1401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169183</xdr:rowOff>
    </xdr:from>
    <xdr:to>
      <xdr:col>7</xdr:col>
      <xdr:colOff>31750</xdr:colOff>
      <xdr:row>83</xdr:row>
      <xdr:rowOff>99333</xdr:rowOff>
    </xdr:to>
    <xdr:sp macro="" textlink="">
      <xdr:nvSpPr>
        <xdr:cNvPr id="205" name="フローチャート: 判断 204"/>
        <xdr:cNvSpPr/>
      </xdr:nvSpPr>
      <xdr:spPr>
        <a:xfrm>
          <a:off x="1397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109510</xdr:rowOff>
    </xdr:from>
    <xdr:ext cx="762000" cy="259045"/>
    <xdr:sp macro="" textlink="">
      <xdr:nvSpPr>
        <xdr:cNvPr id="206" name="テキスト ボックス 205"/>
        <xdr:cNvSpPr txBox="1"/>
      </xdr:nvSpPr>
      <xdr:spPr>
        <a:xfrm>
          <a:off x="1066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49188</xdr:rowOff>
    </xdr:from>
    <xdr:to>
      <xdr:col>23</xdr:col>
      <xdr:colOff>184150</xdr:colOff>
      <xdr:row>86</xdr:row>
      <xdr:rowOff>150788</xdr:rowOff>
    </xdr:to>
    <xdr:sp macro="" textlink="">
      <xdr:nvSpPr>
        <xdr:cNvPr id="212" name="楕円 211"/>
        <xdr:cNvSpPr/>
      </xdr:nvSpPr>
      <xdr:spPr>
        <a:xfrm>
          <a:off x="4902200" y="147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116515</xdr:rowOff>
    </xdr:from>
    <xdr:ext cx="762000" cy="259045"/>
    <xdr:sp macro="" textlink="">
      <xdr:nvSpPr>
        <xdr:cNvPr id="213" name="人件費・物件費等の状況該当値テキスト"/>
        <xdr:cNvSpPr txBox="1"/>
      </xdr:nvSpPr>
      <xdr:spPr>
        <a:xfrm>
          <a:off x="5041900" y="1468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112218</xdr:rowOff>
    </xdr:from>
    <xdr:to>
      <xdr:col>19</xdr:col>
      <xdr:colOff>184150</xdr:colOff>
      <xdr:row>89</xdr:row>
      <xdr:rowOff>42368</xdr:rowOff>
    </xdr:to>
    <xdr:sp macro="" textlink="">
      <xdr:nvSpPr>
        <xdr:cNvPr id="214" name="楕円 213"/>
        <xdr:cNvSpPr/>
      </xdr:nvSpPr>
      <xdr:spPr>
        <a:xfrm>
          <a:off x="4064000" y="151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27145</xdr:rowOff>
    </xdr:from>
    <xdr:ext cx="736600" cy="259045"/>
    <xdr:sp macro="" textlink="">
      <xdr:nvSpPr>
        <xdr:cNvPr id="215" name="テキスト ボックス 214"/>
        <xdr:cNvSpPr txBox="1"/>
      </xdr:nvSpPr>
      <xdr:spPr>
        <a:xfrm>
          <a:off x="3733800" y="1528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107006</xdr:rowOff>
    </xdr:from>
    <xdr:to>
      <xdr:col>15</xdr:col>
      <xdr:colOff>133350</xdr:colOff>
      <xdr:row>86</xdr:row>
      <xdr:rowOff>37156</xdr:rowOff>
    </xdr:to>
    <xdr:sp macro="" textlink="">
      <xdr:nvSpPr>
        <xdr:cNvPr id="216" name="楕円 215"/>
        <xdr:cNvSpPr/>
      </xdr:nvSpPr>
      <xdr:spPr>
        <a:xfrm>
          <a:off x="3175000" y="146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21933</xdr:rowOff>
    </xdr:from>
    <xdr:ext cx="762000" cy="259045"/>
    <xdr:sp macro="" textlink="">
      <xdr:nvSpPr>
        <xdr:cNvPr id="217" name="テキスト ボックス 216"/>
        <xdr:cNvSpPr txBox="1"/>
      </xdr:nvSpPr>
      <xdr:spPr>
        <a:xfrm>
          <a:off x="2844800" y="1476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4114</xdr:rowOff>
    </xdr:from>
    <xdr:to>
      <xdr:col>11</xdr:col>
      <xdr:colOff>82550</xdr:colOff>
      <xdr:row>85</xdr:row>
      <xdr:rowOff>105714</xdr:rowOff>
    </xdr:to>
    <xdr:sp macro="" textlink="">
      <xdr:nvSpPr>
        <xdr:cNvPr id="218" name="楕円 217"/>
        <xdr:cNvSpPr/>
      </xdr:nvSpPr>
      <xdr:spPr>
        <a:xfrm>
          <a:off x="2286000" y="145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90491</xdr:rowOff>
    </xdr:from>
    <xdr:ext cx="762000" cy="259045"/>
    <xdr:sp macro="" textlink="">
      <xdr:nvSpPr>
        <xdr:cNvPr id="219" name="テキスト ボックス 218"/>
        <xdr:cNvSpPr txBox="1"/>
      </xdr:nvSpPr>
      <xdr:spPr>
        <a:xfrm>
          <a:off x="1955800" y="1466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37595</xdr:rowOff>
    </xdr:from>
    <xdr:to>
      <xdr:col>7</xdr:col>
      <xdr:colOff>31750</xdr:colOff>
      <xdr:row>84</xdr:row>
      <xdr:rowOff>139195</xdr:rowOff>
    </xdr:to>
    <xdr:sp macro="" textlink="">
      <xdr:nvSpPr>
        <xdr:cNvPr id="220" name="楕円 219"/>
        <xdr:cNvSpPr/>
      </xdr:nvSpPr>
      <xdr:spPr>
        <a:xfrm>
          <a:off x="1397000" y="144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123972</xdr:rowOff>
    </xdr:from>
    <xdr:ext cx="762000" cy="259045"/>
    <xdr:sp macro="" textlink="">
      <xdr:nvSpPr>
        <xdr:cNvPr id="221" name="テキスト ボックス 220"/>
        <xdr:cNvSpPr txBox="1"/>
      </xdr:nvSpPr>
      <xdr:spPr>
        <a:xfrm>
          <a:off x="1066800" y="1452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全国町村平均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定員適正化計画に基づく行政組織の見直しなどにより、人件費の抑制を図り、職員給与の適正化に努める。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4" name="直線コネクタ 253"/>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5" name="給与水準   （国との比較）最小値テキスト"/>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56" name="直線コネクタ 255"/>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57" name="給与水準   （国との比較）最大値テキスト"/>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58" name="直線コネクタ 257"/>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76994</xdr:rowOff>
    </xdr:from>
    <xdr:to>
      <xdr:col>81</xdr:col>
      <xdr:colOff>44450</xdr:colOff>
      <xdr:row>86</xdr:row>
      <xdr:rowOff>26194</xdr:rowOff>
    </xdr:to>
    <xdr:cxnSp macro="">
      <xdr:nvCxnSpPr>
        <xdr:cNvPr id="259" name="直線コネクタ 258"/>
        <xdr:cNvCxnSpPr/>
      </xdr:nvCxnSpPr>
      <xdr:spPr>
        <a:xfrm flipV="1">
          <a:off x="16179800" y="1465024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60" name="給与水準   （国との比較）平均値テキスト"/>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1" name="フローチャート: 判断 260"/>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167481</xdr:rowOff>
    </xdr:from>
    <xdr:to>
      <xdr:col>77</xdr:col>
      <xdr:colOff>44450</xdr:colOff>
      <xdr:row>86</xdr:row>
      <xdr:rowOff>26194</xdr:rowOff>
    </xdr:to>
    <xdr:cxnSp macro="">
      <xdr:nvCxnSpPr>
        <xdr:cNvPr id="262" name="直線コネクタ 261"/>
        <xdr:cNvCxnSpPr/>
      </xdr:nvCxnSpPr>
      <xdr:spPr>
        <a:xfrm>
          <a:off x="15290800" y="1474073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3" name="フローチャート: 判断 262"/>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4" name="テキスト ボックス 263"/>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167481</xdr:rowOff>
    </xdr:from>
    <xdr:to>
      <xdr:col>72</xdr:col>
      <xdr:colOff>203200</xdr:colOff>
      <xdr:row>86</xdr:row>
      <xdr:rowOff>131763</xdr:rowOff>
    </xdr:to>
    <xdr:cxnSp macro="">
      <xdr:nvCxnSpPr>
        <xdr:cNvPr id="265" name="直線コネクタ 264"/>
        <xdr:cNvCxnSpPr/>
      </xdr:nvCxnSpPr>
      <xdr:spPr>
        <a:xfrm flipV="1">
          <a:off x="14401800" y="14740731"/>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66" name="フローチャート: 判断 265"/>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67" name="テキスト ボックス 266"/>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131763</xdr:rowOff>
    </xdr:to>
    <xdr:cxnSp macro="">
      <xdr:nvCxnSpPr>
        <xdr:cNvPr id="268" name="直線コネクタ 267"/>
        <xdr:cNvCxnSpPr/>
      </xdr:nvCxnSpPr>
      <xdr:spPr>
        <a:xfrm>
          <a:off x="13512800" y="148463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69" name="フローチャート: 判断 268"/>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0" name="テキスト ボックス 269"/>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1" name="フローチャート: 判断 270"/>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2" name="テキスト ボックス 271"/>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26194</xdr:rowOff>
    </xdr:from>
    <xdr:to>
      <xdr:col>81</xdr:col>
      <xdr:colOff>95250</xdr:colOff>
      <xdr:row>85</xdr:row>
      <xdr:rowOff>127794</xdr:rowOff>
    </xdr:to>
    <xdr:sp macro="" textlink="">
      <xdr:nvSpPr>
        <xdr:cNvPr id="278" name="楕円 277"/>
        <xdr:cNvSpPr/>
      </xdr:nvSpPr>
      <xdr:spPr>
        <a:xfrm>
          <a:off x="169672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169721</xdr:rowOff>
    </xdr:from>
    <xdr:ext cx="762000" cy="259045"/>
    <xdr:sp macro="" textlink="">
      <xdr:nvSpPr>
        <xdr:cNvPr id="279" name="給与水準   （国との比較）該当値テキスト"/>
        <xdr:cNvSpPr txBox="1"/>
      </xdr:nvSpPr>
      <xdr:spPr>
        <a:xfrm>
          <a:off x="17106900" y="1457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146844</xdr:rowOff>
    </xdr:from>
    <xdr:to>
      <xdr:col>77</xdr:col>
      <xdr:colOff>95250</xdr:colOff>
      <xdr:row>86</xdr:row>
      <xdr:rowOff>76994</xdr:rowOff>
    </xdr:to>
    <xdr:sp macro="" textlink="">
      <xdr:nvSpPr>
        <xdr:cNvPr id="280" name="楕円 279"/>
        <xdr:cNvSpPr/>
      </xdr:nvSpPr>
      <xdr:spPr>
        <a:xfrm>
          <a:off x="16129000" y="14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61771</xdr:rowOff>
    </xdr:from>
    <xdr:ext cx="736600" cy="259045"/>
    <xdr:sp macro="" textlink="">
      <xdr:nvSpPr>
        <xdr:cNvPr id="281" name="テキスト ボックス 280"/>
        <xdr:cNvSpPr txBox="1"/>
      </xdr:nvSpPr>
      <xdr:spPr>
        <a:xfrm>
          <a:off x="15798800" y="1480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116681</xdr:rowOff>
    </xdr:from>
    <xdr:to>
      <xdr:col>73</xdr:col>
      <xdr:colOff>44450</xdr:colOff>
      <xdr:row>86</xdr:row>
      <xdr:rowOff>46831</xdr:rowOff>
    </xdr:to>
    <xdr:sp macro="" textlink="">
      <xdr:nvSpPr>
        <xdr:cNvPr id="282" name="楕円 281"/>
        <xdr:cNvSpPr/>
      </xdr:nvSpPr>
      <xdr:spPr>
        <a:xfrm>
          <a:off x="15240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31608</xdr:rowOff>
    </xdr:from>
    <xdr:ext cx="762000" cy="259045"/>
    <xdr:sp macro="" textlink="">
      <xdr:nvSpPr>
        <xdr:cNvPr id="283" name="テキスト ボックス 282"/>
        <xdr:cNvSpPr txBox="1"/>
      </xdr:nvSpPr>
      <xdr:spPr>
        <a:xfrm>
          <a:off x="14909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4" name="楕円 283"/>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85" name="テキスト ボックス 284"/>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7" name="直線コネクタ 316"/>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18"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19" name="直線コネクタ 318"/>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0"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1" name="直線コネクタ 320"/>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68862</xdr:rowOff>
    </xdr:from>
    <xdr:to>
      <xdr:col>81</xdr:col>
      <xdr:colOff>44450</xdr:colOff>
      <xdr:row>64</xdr:row>
      <xdr:rowOff>138571</xdr:rowOff>
    </xdr:to>
    <xdr:cxnSp macro="">
      <xdr:nvCxnSpPr>
        <xdr:cNvPr id="322" name="直線コネクタ 321"/>
        <xdr:cNvCxnSpPr/>
      </xdr:nvCxnSpPr>
      <xdr:spPr>
        <a:xfrm>
          <a:off x="16179800" y="11041662"/>
          <a:ext cx="8382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27604</xdr:rowOff>
    </xdr:from>
    <xdr:ext cx="762000" cy="259045"/>
    <xdr:sp macro="" textlink="">
      <xdr:nvSpPr>
        <xdr:cNvPr id="323" name="定員管理の状況平均値テキスト"/>
        <xdr:cNvSpPr txBox="1"/>
      </xdr:nvSpPr>
      <xdr:spPr>
        <a:xfrm>
          <a:off x="17106900" y="1048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4" name="フローチャート: 判断 323"/>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63500</xdr:rowOff>
    </xdr:from>
    <xdr:to>
      <xdr:col>77</xdr:col>
      <xdr:colOff>44450</xdr:colOff>
      <xdr:row>64</xdr:row>
      <xdr:rowOff>68862</xdr:rowOff>
    </xdr:to>
    <xdr:cxnSp macro="">
      <xdr:nvCxnSpPr>
        <xdr:cNvPr id="325" name="直線コネクタ 324"/>
        <xdr:cNvCxnSpPr/>
      </xdr:nvCxnSpPr>
      <xdr:spPr>
        <a:xfrm>
          <a:off x="15290800" y="1103630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6" name="フローチャート: 判断 325"/>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77275</xdr:rowOff>
    </xdr:from>
    <xdr:ext cx="736600" cy="259045"/>
    <xdr:sp macro="" textlink="">
      <xdr:nvSpPr>
        <xdr:cNvPr id="327" name="テキスト ボックス 326"/>
        <xdr:cNvSpPr txBox="1"/>
      </xdr:nvSpPr>
      <xdr:spPr>
        <a:xfrm>
          <a:off x="15798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13899</xdr:rowOff>
    </xdr:from>
    <xdr:to>
      <xdr:col>72</xdr:col>
      <xdr:colOff>203200</xdr:colOff>
      <xdr:row>64</xdr:row>
      <xdr:rowOff>63500</xdr:rowOff>
    </xdr:to>
    <xdr:cxnSp macro="">
      <xdr:nvCxnSpPr>
        <xdr:cNvPr id="328" name="直線コネクタ 327"/>
        <xdr:cNvCxnSpPr/>
      </xdr:nvCxnSpPr>
      <xdr:spPr>
        <a:xfrm>
          <a:off x="14401800" y="10986699"/>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29" name="フローチャート: 判断 328"/>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30" name="テキスト ボックス 329"/>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107597</xdr:rowOff>
    </xdr:from>
    <xdr:to>
      <xdr:col>68</xdr:col>
      <xdr:colOff>152400</xdr:colOff>
      <xdr:row>64</xdr:row>
      <xdr:rowOff>13899</xdr:rowOff>
    </xdr:to>
    <xdr:cxnSp macro="">
      <xdr:nvCxnSpPr>
        <xdr:cNvPr id="331" name="直線コネクタ 330"/>
        <xdr:cNvCxnSpPr/>
      </xdr:nvCxnSpPr>
      <xdr:spPr>
        <a:xfrm>
          <a:off x="13512800" y="10908947"/>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2" name="フローチャート: 判断 331"/>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33" name="テキスト ボックス 332"/>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4" name="フローチャート: 判断 333"/>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35" name="テキスト ボックス 334"/>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87771</xdr:rowOff>
    </xdr:from>
    <xdr:to>
      <xdr:col>81</xdr:col>
      <xdr:colOff>95250</xdr:colOff>
      <xdr:row>65</xdr:row>
      <xdr:rowOff>17921</xdr:rowOff>
    </xdr:to>
    <xdr:sp macro="" textlink="">
      <xdr:nvSpPr>
        <xdr:cNvPr id="341" name="楕円 340"/>
        <xdr:cNvSpPr/>
      </xdr:nvSpPr>
      <xdr:spPr>
        <a:xfrm>
          <a:off x="16967200" y="110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59848</xdr:rowOff>
    </xdr:from>
    <xdr:ext cx="762000" cy="259045"/>
    <xdr:sp macro="" textlink="">
      <xdr:nvSpPr>
        <xdr:cNvPr id="342" name="定員管理の状況該当値テキスト"/>
        <xdr:cNvSpPr txBox="1"/>
      </xdr:nvSpPr>
      <xdr:spPr>
        <a:xfrm>
          <a:off x="17106900" y="110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18062</xdr:rowOff>
    </xdr:from>
    <xdr:to>
      <xdr:col>77</xdr:col>
      <xdr:colOff>95250</xdr:colOff>
      <xdr:row>64</xdr:row>
      <xdr:rowOff>119662</xdr:rowOff>
    </xdr:to>
    <xdr:sp macro="" textlink="">
      <xdr:nvSpPr>
        <xdr:cNvPr id="343" name="楕円 342"/>
        <xdr:cNvSpPr/>
      </xdr:nvSpPr>
      <xdr:spPr>
        <a:xfrm>
          <a:off x="16129000" y="109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104439</xdr:rowOff>
    </xdr:from>
    <xdr:ext cx="736600" cy="259045"/>
    <xdr:sp macro="" textlink="">
      <xdr:nvSpPr>
        <xdr:cNvPr id="344" name="テキスト ボックス 343"/>
        <xdr:cNvSpPr txBox="1"/>
      </xdr:nvSpPr>
      <xdr:spPr>
        <a:xfrm>
          <a:off x="15798800" y="11077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12700</xdr:rowOff>
    </xdr:from>
    <xdr:to>
      <xdr:col>73</xdr:col>
      <xdr:colOff>44450</xdr:colOff>
      <xdr:row>64</xdr:row>
      <xdr:rowOff>114300</xdr:rowOff>
    </xdr:to>
    <xdr:sp macro="" textlink="">
      <xdr:nvSpPr>
        <xdr:cNvPr id="345" name="楕円 344"/>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46" name="テキスト ボックス 345"/>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134549</xdr:rowOff>
    </xdr:from>
    <xdr:to>
      <xdr:col>68</xdr:col>
      <xdr:colOff>203200</xdr:colOff>
      <xdr:row>64</xdr:row>
      <xdr:rowOff>64699</xdr:rowOff>
    </xdr:to>
    <xdr:sp macro="" textlink="">
      <xdr:nvSpPr>
        <xdr:cNvPr id="347" name="楕円 346"/>
        <xdr:cNvSpPr/>
      </xdr:nvSpPr>
      <xdr:spPr>
        <a:xfrm>
          <a:off x="14351000" y="10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49476</xdr:rowOff>
    </xdr:from>
    <xdr:ext cx="762000" cy="259045"/>
    <xdr:sp macro="" textlink="">
      <xdr:nvSpPr>
        <xdr:cNvPr id="348" name="テキスト ボックス 347"/>
        <xdr:cNvSpPr txBox="1"/>
      </xdr:nvSpPr>
      <xdr:spPr>
        <a:xfrm>
          <a:off x="14020800" y="1102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56797</xdr:rowOff>
    </xdr:from>
    <xdr:to>
      <xdr:col>64</xdr:col>
      <xdr:colOff>152400</xdr:colOff>
      <xdr:row>63</xdr:row>
      <xdr:rowOff>158397</xdr:rowOff>
    </xdr:to>
    <xdr:sp macro="" textlink="">
      <xdr:nvSpPr>
        <xdr:cNvPr id="349" name="楕円 348"/>
        <xdr:cNvSpPr/>
      </xdr:nvSpPr>
      <xdr:spPr>
        <a:xfrm>
          <a:off x="13462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143174</xdr:rowOff>
    </xdr:from>
    <xdr:ext cx="762000" cy="259045"/>
    <xdr:sp macro="" textlink="">
      <xdr:nvSpPr>
        <xdr:cNvPr id="350" name="テキスト ボックス 349"/>
        <xdr:cNvSpPr txBox="1"/>
      </xdr:nvSpPr>
      <xdr:spPr>
        <a:xfrm>
          <a:off x="13131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元利償還額の増加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、実質公債費比率は、昨年度よりも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緊急度と住民ニーズを的確に把握した事業の選択により、地方債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の新規発行抑制に努め、地方債に大きく頼らない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0" name="直線コネクタ 379"/>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4" name="直線コネクタ 38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143228</xdr:rowOff>
    </xdr:to>
    <xdr:cxnSp macro="">
      <xdr:nvCxnSpPr>
        <xdr:cNvPr id="385" name="直線コネクタ 384"/>
        <xdr:cNvCxnSpPr/>
      </xdr:nvCxnSpPr>
      <xdr:spPr>
        <a:xfrm>
          <a:off x="16179800" y="6985000"/>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6"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7" name="フローチャート: 判断 386"/>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140405</xdr:rowOff>
    </xdr:to>
    <xdr:cxnSp macro="">
      <xdr:nvCxnSpPr>
        <xdr:cNvPr id="388" name="直線コネクタ 387"/>
        <xdr:cNvCxnSpPr/>
      </xdr:nvCxnSpPr>
      <xdr:spPr>
        <a:xfrm flipV="1">
          <a:off x="15290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89" name="フローチャート: 判断 388"/>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0" name="テキスト ボックス 389"/>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140405</xdr:rowOff>
    </xdr:from>
    <xdr:to>
      <xdr:col>72</xdr:col>
      <xdr:colOff>203200</xdr:colOff>
      <xdr:row>40</xdr:row>
      <xdr:rowOff>153811</xdr:rowOff>
    </xdr:to>
    <xdr:cxnSp macro="">
      <xdr:nvCxnSpPr>
        <xdr:cNvPr id="391" name="直線コネクタ 390"/>
        <xdr:cNvCxnSpPr/>
      </xdr:nvCxnSpPr>
      <xdr:spPr>
        <a:xfrm flipV="1">
          <a:off x="14401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2" name="フローチャート: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3" name="テキスト ボックス 392"/>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153811</xdr:rowOff>
    </xdr:from>
    <xdr:to>
      <xdr:col>68</xdr:col>
      <xdr:colOff>152400</xdr:colOff>
      <xdr:row>41</xdr:row>
      <xdr:rowOff>35983</xdr:rowOff>
    </xdr:to>
    <xdr:cxnSp macro="">
      <xdr:nvCxnSpPr>
        <xdr:cNvPr id="394" name="直線コネクタ 393"/>
        <xdr:cNvCxnSpPr/>
      </xdr:nvCxnSpPr>
      <xdr:spPr>
        <a:xfrm flipV="1">
          <a:off x="13512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5" name="フローチャート: 判断 394"/>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6" name="テキスト ボックス 395"/>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7" name="フローチャート: 判断 396"/>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8" name="テキスト ボックス 397"/>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92428</xdr:rowOff>
    </xdr:from>
    <xdr:to>
      <xdr:col>81</xdr:col>
      <xdr:colOff>95250</xdr:colOff>
      <xdr:row>42</xdr:row>
      <xdr:rowOff>22578</xdr:rowOff>
    </xdr:to>
    <xdr:sp macro="" textlink="">
      <xdr:nvSpPr>
        <xdr:cNvPr id="404" name="楕円 403"/>
        <xdr:cNvSpPr/>
      </xdr:nvSpPr>
      <xdr:spPr>
        <a:xfrm>
          <a:off x="16967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64505</xdr:rowOff>
    </xdr:from>
    <xdr:ext cx="762000" cy="259045"/>
    <xdr:sp macro="" textlink="">
      <xdr:nvSpPr>
        <xdr:cNvPr id="405" name="公債費負担の状況該当値テキスト"/>
        <xdr:cNvSpPr txBox="1"/>
      </xdr:nvSpPr>
      <xdr:spPr>
        <a:xfrm>
          <a:off x="17106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89605</xdr:rowOff>
    </xdr:from>
    <xdr:to>
      <xdr:col>73</xdr:col>
      <xdr:colOff>44450</xdr:colOff>
      <xdr:row>41</xdr:row>
      <xdr:rowOff>19755</xdr:rowOff>
    </xdr:to>
    <xdr:sp macro="" textlink="">
      <xdr:nvSpPr>
        <xdr:cNvPr id="408" name="楕円 407"/>
        <xdr:cNvSpPr/>
      </xdr:nvSpPr>
      <xdr:spPr>
        <a:xfrm>
          <a:off x="15240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409" name="テキスト ボックス 40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103011</xdr:rowOff>
    </xdr:from>
    <xdr:to>
      <xdr:col>68</xdr:col>
      <xdr:colOff>203200</xdr:colOff>
      <xdr:row>41</xdr:row>
      <xdr:rowOff>33161</xdr:rowOff>
    </xdr:to>
    <xdr:sp macro="" textlink="">
      <xdr:nvSpPr>
        <xdr:cNvPr id="410" name="楕円 409"/>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17938</xdr:rowOff>
    </xdr:from>
    <xdr:ext cx="762000" cy="259045"/>
    <xdr:sp macro="" textlink="">
      <xdr:nvSpPr>
        <xdr:cNvPr id="411" name="テキスト ボックス 410"/>
        <xdr:cNvSpPr txBox="1"/>
      </xdr:nvSpPr>
      <xdr:spPr>
        <a:xfrm>
          <a:off x="14020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2" name="楕円 411"/>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3" name="テキスト ボックス 41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後、社会資本の整備を重点に進めてきたことから、平成２３年度までは類似団体平均を上回っていた状況であったが、地方債の償還が一部終了したことによる現在高の減少に加え、公営企業債等繰入見込額の減、充当可能基金の伸長により将来負担比率は平成２７年度から減少傾向にあり、平成３０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は０％となった。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今後も新規地方債の発行抑制と公営企業の経営改善に努める。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2" name="直線コネクタ 441"/>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3"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4" name="直線コネクタ 443"/>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119168</xdr:rowOff>
    </xdr:from>
    <xdr:to>
      <xdr:col>72</xdr:col>
      <xdr:colOff>203200</xdr:colOff>
      <xdr:row>16</xdr:row>
      <xdr:rowOff>22931</xdr:rowOff>
    </xdr:to>
    <xdr:cxnSp macro="">
      <xdr:nvCxnSpPr>
        <xdr:cNvPr id="447" name="直線コネクタ 446"/>
        <xdr:cNvCxnSpPr/>
      </xdr:nvCxnSpPr>
      <xdr:spPr>
        <a:xfrm flipV="1">
          <a:off x="14401800" y="2519468"/>
          <a:ext cx="889000" cy="2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48" name="将来負担の状況平均値テキスト"/>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9" name="フローチャート: 判断 448"/>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22931</xdr:rowOff>
    </xdr:from>
    <xdr:to>
      <xdr:col>68</xdr:col>
      <xdr:colOff>152400</xdr:colOff>
      <xdr:row>17</xdr:row>
      <xdr:rowOff>137019</xdr:rowOff>
    </xdr:to>
    <xdr:cxnSp macro="">
      <xdr:nvCxnSpPr>
        <xdr:cNvPr id="450" name="直線コネクタ 449"/>
        <xdr:cNvCxnSpPr/>
      </xdr:nvCxnSpPr>
      <xdr:spPr>
        <a:xfrm flipV="1">
          <a:off x="13512800" y="2766131"/>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1" name="フローチャート: 判断 450"/>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2" name="テキスト ボックス 451"/>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3" name="フローチャート: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4" name="テキスト ボックス 453"/>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5" name="フローチャート: 判断 454"/>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6" name="テキスト ボックス 455"/>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7" name="フローチャート: 判断 456"/>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8" name="テキスト ボックス 457"/>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68368</xdr:rowOff>
    </xdr:from>
    <xdr:to>
      <xdr:col>73</xdr:col>
      <xdr:colOff>44450</xdr:colOff>
      <xdr:row>14</xdr:row>
      <xdr:rowOff>169968</xdr:rowOff>
    </xdr:to>
    <xdr:sp macro="" textlink="">
      <xdr:nvSpPr>
        <xdr:cNvPr id="464" name="楕円 463"/>
        <xdr:cNvSpPr/>
      </xdr:nvSpPr>
      <xdr:spPr>
        <a:xfrm>
          <a:off x="15240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8695</xdr:rowOff>
    </xdr:from>
    <xdr:ext cx="762000" cy="259045"/>
    <xdr:sp macro="" textlink="">
      <xdr:nvSpPr>
        <xdr:cNvPr id="465" name="テキスト ボックス 464"/>
        <xdr:cNvSpPr txBox="1"/>
      </xdr:nvSpPr>
      <xdr:spPr>
        <a:xfrm>
          <a:off x="14909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143581</xdr:rowOff>
    </xdr:from>
    <xdr:to>
      <xdr:col>68</xdr:col>
      <xdr:colOff>203200</xdr:colOff>
      <xdr:row>16</xdr:row>
      <xdr:rowOff>73731</xdr:rowOff>
    </xdr:to>
    <xdr:sp macro="" textlink="">
      <xdr:nvSpPr>
        <xdr:cNvPr id="466" name="楕円 465"/>
        <xdr:cNvSpPr/>
      </xdr:nvSpPr>
      <xdr:spPr>
        <a:xfrm>
          <a:off x="14351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58508</xdr:rowOff>
    </xdr:from>
    <xdr:ext cx="762000" cy="259045"/>
    <xdr:sp macro="" textlink="">
      <xdr:nvSpPr>
        <xdr:cNvPr id="467" name="テキスト ボックス 466"/>
        <xdr:cNvSpPr txBox="1"/>
      </xdr:nvSpPr>
      <xdr:spPr>
        <a:xfrm>
          <a:off x="14020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86219</xdr:rowOff>
    </xdr:from>
    <xdr:to>
      <xdr:col>64</xdr:col>
      <xdr:colOff>152400</xdr:colOff>
      <xdr:row>18</xdr:row>
      <xdr:rowOff>16369</xdr:rowOff>
    </xdr:to>
    <xdr:sp macro="" textlink="">
      <xdr:nvSpPr>
        <xdr:cNvPr id="468" name="楕円 467"/>
        <xdr:cNvSpPr/>
      </xdr:nvSpPr>
      <xdr:spPr>
        <a:xfrm>
          <a:off x="13462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1146</xdr:rowOff>
    </xdr:from>
    <xdr:ext cx="762000" cy="259045"/>
    <xdr:sp macro="" textlink="">
      <xdr:nvSpPr>
        <xdr:cNvPr id="469" name="テキスト ボックス 468"/>
        <xdr:cNvSpPr txBox="1"/>
      </xdr:nvSpPr>
      <xdr:spPr>
        <a:xfrm>
          <a:off x="13131800" y="3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16,293
16,035
956.08
17,148,262
16,864,749
256,349
7,759,176
12,977,009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職員数が類似団体と比較して多いことから、類似団体平均よりも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ポイント高くなっている。今後も定員適正化計画に基づく行政組織の見直しなどにより、人件費の抑制を図り、職員給与の適正化に努める。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36</xdr:row>
      <xdr:rowOff>88900</xdr:rowOff>
    </xdr:to>
    <xdr:cxnSp macro="">
      <xdr:nvCxnSpPr>
        <xdr:cNvPr id="68" name="直線コネクタ 67"/>
        <xdr:cNvCxnSpPr/>
      </xdr:nvCxnSpPr>
      <xdr:spPr>
        <a:xfrm flipV="1">
          <a:off x="3987800" y="6228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1814</xdr:rowOff>
    </xdr:from>
    <xdr:to>
      <xdr:col>19</xdr:col>
      <xdr:colOff>187325</xdr:colOff>
      <xdr:row>36</xdr:row>
      <xdr:rowOff>88900</xdr:rowOff>
    </xdr:to>
    <xdr:cxnSp macro="">
      <xdr:nvCxnSpPr>
        <xdr:cNvPr id="71" name="直線コネクタ 70"/>
        <xdr:cNvCxnSpPr/>
      </xdr:nvCxnSpPr>
      <xdr:spPr>
        <a:xfrm>
          <a:off x="3098800" y="617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36</xdr:row>
      <xdr:rowOff>1814</xdr:rowOff>
    </xdr:to>
    <xdr:cxnSp macro="">
      <xdr:nvCxnSpPr>
        <xdr:cNvPr id="74" name="直線コネクタ 73"/>
        <xdr:cNvCxnSpPr/>
      </xdr:nvCxnSpPr>
      <xdr:spPr>
        <a:xfrm>
          <a:off x="2209800" y="611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35</xdr:row>
      <xdr:rowOff>118836</xdr:rowOff>
    </xdr:to>
    <xdr:cxnSp macro="">
      <xdr:nvCxnSpPr>
        <xdr:cNvPr id="77" name="直線コネクタ 76"/>
        <xdr:cNvCxnSpPr/>
      </xdr:nvCxnSpPr>
      <xdr:spPr>
        <a:xfrm>
          <a:off x="1320800" y="6119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87" name="楕円 86"/>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148970</xdr:rowOff>
    </xdr:from>
    <xdr:ext cx="762000" cy="259045"/>
    <xdr:sp macro="" textlink="">
      <xdr:nvSpPr>
        <xdr:cNvPr id="88" name="人件費該当値テキスト"/>
        <xdr:cNvSpPr txBox="1"/>
      </xdr:nvSpPr>
      <xdr:spPr>
        <a:xfrm>
          <a:off x="4914900" y="61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9" name="楕円 88"/>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90" name="テキスト ボックス 8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122464</xdr:rowOff>
    </xdr:from>
    <xdr:to>
      <xdr:col>15</xdr:col>
      <xdr:colOff>149225</xdr:colOff>
      <xdr:row>36</xdr:row>
      <xdr:rowOff>52614</xdr:rowOff>
    </xdr:to>
    <xdr:sp macro="" textlink="">
      <xdr:nvSpPr>
        <xdr:cNvPr id="91" name="楕円 90"/>
        <xdr:cNvSpPr/>
      </xdr:nvSpPr>
      <xdr:spPr>
        <a:xfrm>
          <a:off x="3048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37391</xdr:rowOff>
    </xdr:from>
    <xdr:ext cx="762000" cy="259045"/>
    <xdr:sp macro="" textlink="">
      <xdr:nvSpPr>
        <xdr:cNvPr id="92" name="テキスト ボックス 91"/>
        <xdr:cNvSpPr txBox="1"/>
      </xdr:nvSpPr>
      <xdr:spPr>
        <a:xfrm>
          <a:off x="2717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68036</xdr:rowOff>
    </xdr:from>
    <xdr:to>
      <xdr:col>11</xdr:col>
      <xdr:colOff>60325</xdr:colOff>
      <xdr:row>35</xdr:row>
      <xdr:rowOff>169636</xdr:rowOff>
    </xdr:to>
    <xdr:sp macro="" textlink="">
      <xdr:nvSpPr>
        <xdr:cNvPr id="93" name="楕円 92"/>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94" name="テキスト ボックス 93"/>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154413</xdr:rowOff>
    </xdr:from>
    <xdr:ext cx="762000" cy="259045"/>
    <xdr:sp macro="" textlink="">
      <xdr:nvSpPr>
        <xdr:cNvPr id="96" name="テキスト ボックス 95"/>
        <xdr:cNvSpPr txBox="1"/>
      </xdr:nvSpPr>
      <xdr:spPr>
        <a:xfrm>
          <a:off x="939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物件費に係る経常収支比率は、類似団体平均よりも０．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ポイント下回っている。継続して行っている事務事業の見直しに伴う経常経費の削減を進め、引き続きコスト削減に努める。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50800</xdr:rowOff>
    </xdr:to>
    <xdr:cxnSp macro="">
      <xdr:nvCxnSpPr>
        <xdr:cNvPr id="129" name="直線コネクタ 128"/>
        <xdr:cNvCxnSpPr/>
      </xdr:nvCxnSpPr>
      <xdr:spPr>
        <a:xfrm>
          <a:off x="15671800" y="271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146050</xdr:rowOff>
    </xdr:to>
    <xdr:cxnSp macro="">
      <xdr:nvCxnSpPr>
        <xdr:cNvPr id="132" name="直線コネクタ 131"/>
        <xdr:cNvCxnSpPr/>
      </xdr:nvCxnSpPr>
      <xdr:spPr>
        <a:xfrm>
          <a:off x="14782800" y="256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143527</xdr:rowOff>
    </xdr:from>
    <xdr:ext cx="736600" cy="259045"/>
    <xdr:sp macro="" textlink="">
      <xdr:nvSpPr>
        <xdr:cNvPr id="134" name="テキスト ボックス 133"/>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69850</xdr:rowOff>
    </xdr:from>
    <xdr:to>
      <xdr:col>73</xdr:col>
      <xdr:colOff>180975</xdr:colOff>
      <xdr:row>14</xdr:row>
      <xdr:rowOff>165100</xdr:rowOff>
    </xdr:to>
    <xdr:cxnSp macro="">
      <xdr:nvCxnSpPr>
        <xdr:cNvPr id="135" name="直線コネクタ 134"/>
        <xdr:cNvCxnSpPr/>
      </xdr:nvCxnSpPr>
      <xdr:spPr>
        <a:xfrm>
          <a:off x="13893800" y="247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7" name="テキスト ボックス 136"/>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69850</xdr:rowOff>
    </xdr:to>
    <xdr:cxnSp macro="">
      <xdr:nvCxnSpPr>
        <xdr:cNvPr id="138" name="直線コネクタ 137"/>
        <xdr:cNvCxnSpPr/>
      </xdr:nvCxnSpPr>
      <xdr:spPr>
        <a:xfrm>
          <a:off x="13004800" y="241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2" name="楕円 151"/>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3" name="テキスト ボックス 152"/>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54" name="楕円 153"/>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55" name="テキスト ボックス 154"/>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6" name="楕円 155"/>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7" name="テキスト ボックス 156"/>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ポイント下回っているが、高齢化率上昇に伴い福祉関連事業の需要が年々高まっており、これに対応するための財源確保が今後課題となる。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135165</xdr:rowOff>
    </xdr:to>
    <xdr:cxnSp macro="">
      <xdr:nvCxnSpPr>
        <xdr:cNvPr id="192" name="直線コネクタ 191"/>
        <xdr:cNvCxnSpPr/>
      </xdr:nvCxnSpPr>
      <xdr:spPr>
        <a:xfrm>
          <a:off x="3987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86178</xdr:rowOff>
    </xdr:to>
    <xdr:cxnSp macro="">
      <xdr:nvCxnSpPr>
        <xdr:cNvPr id="195" name="直線コネクタ 194"/>
        <xdr:cNvCxnSpPr/>
      </xdr:nvCxnSpPr>
      <xdr:spPr>
        <a:xfrm>
          <a:off x="3098800" y="93689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7" name="テキスト ボックス 196"/>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110672</xdr:rowOff>
    </xdr:to>
    <xdr:cxnSp macro="">
      <xdr:nvCxnSpPr>
        <xdr:cNvPr id="198" name="直線コネクタ 197"/>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201" name="直線コネクタ 200"/>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多病院を抱える病院事業を保有しているため公債費繰出額が多額であることが主な要因であると考えられる。独立採算の原則に立ち、経営の健全化と経営基盤の強化を図り、普通会計の負担を軽減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101600</xdr:rowOff>
    </xdr:to>
    <xdr:cxnSp macro="">
      <xdr:nvCxnSpPr>
        <xdr:cNvPr id="253" name="直線コネクタ 252"/>
        <xdr:cNvCxnSpPr/>
      </xdr:nvCxnSpPr>
      <xdr:spPr>
        <a:xfrm flipV="1">
          <a:off x="15671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139700</xdr:rowOff>
    </xdr:to>
    <xdr:cxnSp macro="">
      <xdr:nvCxnSpPr>
        <xdr:cNvPr id="256" name="直線コネクタ 255"/>
        <xdr:cNvCxnSpPr/>
      </xdr:nvCxnSpPr>
      <xdr:spPr>
        <a:xfrm flipV="1">
          <a:off x="14782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58</xdr:row>
      <xdr:rowOff>139700</xdr:rowOff>
    </xdr:to>
    <xdr:cxnSp macro="">
      <xdr:nvCxnSpPr>
        <xdr:cNvPr id="259" name="直線コネクタ 258"/>
        <xdr:cNvCxnSpPr/>
      </xdr:nvCxnSpPr>
      <xdr:spPr>
        <a:xfrm>
          <a:off x="13893800" y="996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1" name="テキスト ボックス 260"/>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63500</xdr:rowOff>
    </xdr:to>
    <xdr:cxnSp macro="">
      <xdr:nvCxnSpPr>
        <xdr:cNvPr id="262" name="直線コネクタ 261"/>
        <xdr:cNvCxnSpPr/>
      </xdr:nvCxnSpPr>
      <xdr:spPr>
        <a:xfrm flipV="1">
          <a:off x="13004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2" name="楕円 271"/>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73"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74" name="楕円 273"/>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75" name="テキスト ボックス 274"/>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6" name="楕円 275"/>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7" name="テキスト ボックス 27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8" name="楕円 277"/>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60977</xdr:rowOff>
    </xdr:from>
    <xdr:ext cx="762000" cy="259045"/>
    <xdr:sp macro="" textlink="">
      <xdr:nvSpPr>
        <xdr:cNvPr id="279" name="テキスト ボックス 278"/>
        <xdr:cNvSpPr txBox="1"/>
      </xdr:nvSpPr>
      <xdr:spPr>
        <a:xfrm>
          <a:off x="13512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80" name="楕円 279"/>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99077</xdr:rowOff>
    </xdr:from>
    <xdr:ext cx="762000" cy="259045"/>
    <xdr:sp macro="" textlink="">
      <xdr:nvSpPr>
        <xdr:cNvPr id="281" name="テキスト ボックス 280"/>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ポイント下回っている。今後も、補助費等における各種団体への補助金を毎年度見直しを行うなど、経費の節減に努める。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43180</xdr:rowOff>
    </xdr:to>
    <xdr:cxnSp macro="">
      <xdr:nvCxnSpPr>
        <xdr:cNvPr id="314" name="直線コネクタ 313"/>
        <xdr:cNvCxnSpPr/>
      </xdr:nvCxnSpPr>
      <xdr:spPr>
        <a:xfrm flipV="1">
          <a:off x="15671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5"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58420</xdr:rowOff>
    </xdr:to>
    <xdr:cxnSp macro="">
      <xdr:nvCxnSpPr>
        <xdr:cNvPr id="317" name="直線コネクタ 316"/>
        <xdr:cNvCxnSpPr/>
      </xdr:nvCxnSpPr>
      <xdr:spPr>
        <a:xfrm flipV="1">
          <a:off x="14782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19" name="テキスト ボックス 318"/>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27940</xdr:rowOff>
    </xdr:from>
    <xdr:to>
      <xdr:col>73</xdr:col>
      <xdr:colOff>180975</xdr:colOff>
      <xdr:row>36</xdr:row>
      <xdr:rowOff>58420</xdr:rowOff>
    </xdr:to>
    <xdr:cxnSp macro="">
      <xdr:nvCxnSpPr>
        <xdr:cNvPr id="320" name="直線コネクタ 319"/>
        <xdr:cNvCxnSpPr/>
      </xdr:nvCxnSpPr>
      <xdr:spPr>
        <a:xfrm>
          <a:off x="13893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73660</xdr:rowOff>
    </xdr:to>
    <xdr:cxnSp macro="">
      <xdr:nvCxnSpPr>
        <xdr:cNvPr id="323" name="直線コネクタ 322"/>
        <xdr:cNvCxnSpPr/>
      </xdr:nvCxnSpPr>
      <xdr:spPr>
        <a:xfrm flipV="1">
          <a:off x="13004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7" name="テキスト ボックス 32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33" name="楕円 332"/>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34"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5" name="楕円 334"/>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104157</xdr:rowOff>
    </xdr:from>
    <xdr:ext cx="736600" cy="259045"/>
    <xdr:sp macro="" textlink="">
      <xdr:nvSpPr>
        <xdr:cNvPr id="336" name="テキスト ボックス 335"/>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7" name="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8" name="テキスト ボックス 33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9" name="楕円 338"/>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40" name="テキスト ボックス 339"/>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2" name="テキスト ボックス 341"/>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ポイント下回っている。今後も地方債の新規発行を伴う普通建設事業の抑制に努める。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50256</xdr:rowOff>
    </xdr:to>
    <xdr:cxnSp macro="">
      <xdr:nvCxnSpPr>
        <xdr:cNvPr id="377" name="直線コネクタ 376"/>
        <xdr:cNvCxnSpPr/>
      </xdr:nvCxnSpPr>
      <xdr:spPr>
        <a:xfrm>
          <a:off x="3987800" y="132257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78" name="公債費平均値テキスト"/>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77</xdr:row>
      <xdr:rowOff>24130</xdr:rowOff>
    </xdr:to>
    <xdr:cxnSp macro="">
      <xdr:nvCxnSpPr>
        <xdr:cNvPr id="380" name="直線コネクタ 379"/>
        <xdr:cNvCxnSpPr/>
      </xdr:nvCxnSpPr>
      <xdr:spPr>
        <a:xfrm>
          <a:off x="3098800" y="131408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110671</xdr:rowOff>
    </xdr:to>
    <xdr:cxnSp macro="">
      <xdr:nvCxnSpPr>
        <xdr:cNvPr id="383" name="直線コネクタ 382"/>
        <xdr:cNvCxnSpPr/>
      </xdr:nvCxnSpPr>
      <xdr:spPr>
        <a:xfrm>
          <a:off x="2209800" y="13088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5" name="テキスト ボックス 384"/>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123734</xdr:rowOff>
    </xdr:to>
    <xdr:cxnSp macro="">
      <xdr:nvCxnSpPr>
        <xdr:cNvPr id="386" name="直線コネクタ 385"/>
        <xdr:cNvCxnSpPr/>
      </xdr:nvCxnSpPr>
      <xdr:spPr>
        <a:xfrm flipV="1">
          <a:off x="1320800" y="13088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8" name="テキスト ボックス 387"/>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0" name="テキスト ボックス 389"/>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96" name="楕円 395"/>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15983</xdr:rowOff>
    </xdr:from>
    <xdr:ext cx="762000" cy="259045"/>
    <xdr:sp macro="" textlink="">
      <xdr:nvSpPr>
        <xdr:cNvPr id="397" name="公債費該当値テキスト"/>
        <xdr:cNvSpPr txBox="1"/>
      </xdr:nvSpPr>
      <xdr:spPr>
        <a:xfrm>
          <a:off x="4914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8" name="楕円 39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9" name="テキスト ボックス 39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400" name="楕円 399"/>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401" name="テキスト ボックス 400"/>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402" name="楕円 401"/>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403" name="テキスト ボックス 402"/>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404" name="楕円 403"/>
        <xdr:cNvSpPr/>
      </xdr:nvSpPr>
      <xdr:spPr>
        <a:xfrm>
          <a:off x="1270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13261</xdr:rowOff>
    </xdr:from>
    <xdr:ext cx="762000" cy="259045"/>
    <xdr:sp macro="" textlink="">
      <xdr:nvSpPr>
        <xdr:cNvPr id="405" name="テキスト ボックス 404"/>
        <xdr:cNvSpPr txBox="1"/>
      </xdr:nvSpPr>
      <xdr:spPr>
        <a:xfrm>
          <a:off x="939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ポイント上回っており、今後も税収の大幅な増加が見込まれない状況であることから、各費目の歳出削減に努める。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52705</xdr:rowOff>
    </xdr:to>
    <xdr:cxnSp macro="">
      <xdr:nvCxnSpPr>
        <xdr:cNvPr id="434" name="直線コネクタ 433"/>
        <xdr:cNvCxnSpPr/>
      </xdr:nvCxnSpPr>
      <xdr:spPr>
        <a:xfrm flipV="1">
          <a:off x="15671800" y="134200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109855</xdr:rowOff>
    </xdr:from>
    <xdr:to>
      <xdr:col>78</xdr:col>
      <xdr:colOff>69850</xdr:colOff>
      <xdr:row>78</xdr:row>
      <xdr:rowOff>52705</xdr:rowOff>
    </xdr:to>
    <xdr:cxnSp macro="">
      <xdr:nvCxnSpPr>
        <xdr:cNvPr id="437" name="直線コネクタ 436"/>
        <xdr:cNvCxnSpPr/>
      </xdr:nvCxnSpPr>
      <xdr:spPr>
        <a:xfrm>
          <a:off x="14782800" y="133115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144145</xdr:rowOff>
    </xdr:from>
    <xdr:to>
      <xdr:col>73</xdr:col>
      <xdr:colOff>180975</xdr:colOff>
      <xdr:row>77</xdr:row>
      <xdr:rowOff>109855</xdr:rowOff>
    </xdr:to>
    <xdr:cxnSp macro="">
      <xdr:nvCxnSpPr>
        <xdr:cNvPr id="440" name="直線コネクタ 439"/>
        <xdr:cNvCxnSpPr/>
      </xdr:nvCxnSpPr>
      <xdr:spPr>
        <a:xfrm>
          <a:off x="13893800" y="131743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144145</xdr:rowOff>
    </xdr:from>
    <xdr:to>
      <xdr:col>69</xdr:col>
      <xdr:colOff>92075</xdr:colOff>
      <xdr:row>77</xdr:row>
      <xdr:rowOff>6986</xdr:rowOff>
    </xdr:to>
    <xdr:cxnSp macro="">
      <xdr:nvCxnSpPr>
        <xdr:cNvPr id="443" name="直線コネクタ 442"/>
        <xdr:cNvCxnSpPr/>
      </xdr:nvCxnSpPr>
      <xdr:spPr>
        <a:xfrm flipV="1">
          <a:off x="13004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5" name="テキスト ボックス 444"/>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7" name="テキスト ボックス 446"/>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53" name="楕円 452"/>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54"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xdr:rowOff>
    </xdr:from>
    <xdr:to>
      <xdr:col>78</xdr:col>
      <xdr:colOff>120650</xdr:colOff>
      <xdr:row>78</xdr:row>
      <xdr:rowOff>103505</xdr:rowOff>
    </xdr:to>
    <xdr:sp macro="" textlink="">
      <xdr:nvSpPr>
        <xdr:cNvPr id="455" name="楕円 454"/>
        <xdr:cNvSpPr/>
      </xdr:nvSpPr>
      <xdr:spPr>
        <a:xfrm>
          <a:off x="15621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88282</xdr:rowOff>
    </xdr:from>
    <xdr:ext cx="736600" cy="259045"/>
    <xdr:sp macro="" textlink="">
      <xdr:nvSpPr>
        <xdr:cNvPr id="456" name="テキスト ボックス 455"/>
        <xdr:cNvSpPr txBox="1"/>
      </xdr:nvSpPr>
      <xdr:spPr>
        <a:xfrm>
          <a:off x="15290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59055</xdr:rowOff>
    </xdr:from>
    <xdr:to>
      <xdr:col>74</xdr:col>
      <xdr:colOff>31750</xdr:colOff>
      <xdr:row>77</xdr:row>
      <xdr:rowOff>160655</xdr:rowOff>
    </xdr:to>
    <xdr:sp macro="" textlink="">
      <xdr:nvSpPr>
        <xdr:cNvPr id="457" name="楕円 456"/>
        <xdr:cNvSpPr/>
      </xdr:nvSpPr>
      <xdr:spPr>
        <a:xfrm>
          <a:off x="14732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170832</xdr:rowOff>
    </xdr:from>
    <xdr:ext cx="762000" cy="259045"/>
    <xdr:sp macro="" textlink="">
      <xdr:nvSpPr>
        <xdr:cNvPr id="458" name="テキスト ボックス 457"/>
        <xdr:cNvSpPr txBox="1"/>
      </xdr:nvSpPr>
      <xdr:spPr>
        <a:xfrm>
          <a:off x="14401800" y="1302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93345</xdr:rowOff>
    </xdr:from>
    <xdr:to>
      <xdr:col>69</xdr:col>
      <xdr:colOff>142875</xdr:colOff>
      <xdr:row>77</xdr:row>
      <xdr:rowOff>23495</xdr:rowOff>
    </xdr:to>
    <xdr:sp macro="" textlink="">
      <xdr:nvSpPr>
        <xdr:cNvPr id="459" name="楕円 458"/>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33672</xdr:rowOff>
    </xdr:from>
    <xdr:ext cx="762000" cy="259045"/>
    <xdr:sp macro="" textlink="">
      <xdr:nvSpPr>
        <xdr:cNvPr id="460" name="テキスト ボックス 459"/>
        <xdr:cNvSpPr txBox="1"/>
      </xdr:nvSpPr>
      <xdr:spPr>
        <a:xfrm>
          <a:off x="13512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127636</xdr:rowOff>
    </xdr:from>
    <xdr:to>
      <xdr:col>65</xdr:col>
      <xdr:colOff>53975</xdr:colOff>
      <xdr:row>77</xdr:row>
      <xdr:rowOff>57786</xdr:rowOff>
    </xdr:to>
    <xdr:sp macro="" textlink="">
      <xdr:nvSpPr>
        <xdr:cNvPr id="461" name="楕円 460"/>
        <xdr:cNvSpPr/>
      </xdr:nvSpPr>
      <xdr:spPr>
        <a:xfrm>
          <a:off x="12954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42563</xdr:rowOff>
    </xdr:from>
    <xdr:ext cx="762000" cy="259045"/>
    <xdr:sp macro="" textlink="">
      <xdr:nvSpPr>
        <xdr:cNvPr id="462" name="テキスト ボックス 461"/>
        <xdr:cNvSpPr txBox="1"/>
      </xdr:nvSpPr>
      <xdr:spPr>
        <a:xfrm>
          <a:off x="12623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60607</xdr:rowOff>
    </xdr:from>
    <xdr:to>
      <xdr:col>29</xdr:col>
      <xdr:colOff>127000</xdr:colOff>
      <xdr:row>16</xdr:row>
      <xdr:rowOff>95286</xdr:rowOff>
    </xdr:to>
    <xdr:cxnSp macro="">
      <xdr:nvCxnSpPr>
        <xdr:cNvPr id="50" name="直線コネクタ 49"/>
        <xdr:cNvCxnSpPr/>
      </xdr:nvCxnSpPr>
      <xdr:spPr bwMode="auto">
        <a:xfrm flipV="1">
          <a:off x="5003800" y="2851432"/>
          <a:ext cx="647700" cy="34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140624</xdr:rowOff>
    </xdr:from>
    <xdr:ext cx="762000" cy="259045"/>
    <xdr:sp macro="" textlink="">
      <xdr:nvSpPr>
        <xdr:cNvPr id="51" name="人口1人当たり決算額の推移平均値テキスト130"/>
        <xdr:cNvSpPr txBox="1"/>
      </xdr:nvSpPr>
      <xdr:spPr>
        <a:xfrm>
          <a:off x="5740400" y="293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95286</xdr:rowOff>
    </xdr:from>
    <xdr:to>
      <xdr:col>26</xdr:col>
      <xdr:colOff>50800</xdr:colOff>
      <xdr:row>16</xdr:row>
      <xdr:rowOff>125674</xdr:rowOff>
    </xdr:to>
    <xdr:cxnSp macro="">
      <xdr:nvCxnSpPr>
        <xdr:cNvPr id="53" name="直線コネクタ 52"/>
        <xdr:cNvCxnSpPr/>
      </xdr:nvCxnSpPr>
      <xdr:spPr bwMode="auto">
        <a:xfrm flipV="1">
          <a:off x="4305300" y="2886111"/>
          <a:ext cx="698500" cy="30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116674</xdr:rowOff>
    </xdr:from>
    <xdr:ext cx="736600" cy="259045"/>
    <xdr:sp macro="" textlink="">
      <xdr:nvSpPr>
        <xdr:cNvPr id="55" name="テキスト ボックス 54"/>
        <xdr:cNvSpPr txBox="1"/>
      </xdr:nvSpPr>
      <xdr:spPr>
        <a:xfrm>
          <a:off x="4622800" y="30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125674</xdr:rowOff>
    </xdr:from>
    <xdr:to>
      <xdr:col>22</xdr:col>
      <xdr:colOff>114300</xdr:colOff>
      <xdr:row>16</xdr:row>
      <xdr:rowOff>166662</xdr:rowOff>
    </xdr:to>
    <xdr:cxnSp macro="">
      <xdr:nvCxnSpPr>
        <xdr:cNvPr id="56" name="直線コネクタ 55"/>
        <xdr:cNvCxnSpPr/>
      </xdr:nvCxnSpPr>
      <xdr:spPr bwMode="auto">
        <a:xfrm flipV="1">
          <a:off x="3606800" y="2916499"/>
          <a:ext cx="698500" cy="4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142841</xdr:rowOff>
    </xdr:from>
    <xdr:ext cx="762000" cy="259045"/>
    <xdr:sp macro="" textlink="">
      <xdr:nvSpPr>
        <xdr:cNvPr id="58" name="テキスト ボックス 57"/>
        <xdr:cNvSpPr txBox="1"/>
      </xdr:nvSpPr>
      <xdr:spPr>
        <a:xfrm>
          <a:off x="3924300" y="31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166662</xdr:rowOff>
    </xdr:from>
    <xdr:to>
      <xdr:col>18</xdr:col>
      <xdr:colOff>177800</xdr:colOff>
      <xdr:row>17</xdr:row>
      <xdr:rowOff>3274</xdr:rowOff>
    </xdr:to>
    <xdr:cxnSp macro="">
      <xdr:nvCxnSpPr>
        <xdr:cNvPr id="59" name="直線コネクタ 58"/>
        <xdr:cNvCxnSpPr/>
      </xdr:nvCxnSpPr>
      <xdr:spPr bwMode="auto">
        <a:xfrm flipV="1">
          <a:off x="2908300" y="2957487"/>
          <a:ext cx="698500" cy="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149006</xdr:rowOff>
    </xdr:from>
    <xdr:ext cx="762000" cy="259045"/>
    <xdr:sp macro="" textlink="">
      <xdr:nvSpPr>
        <xdr:cNvPr id="61" name="テキスト ボックス 60"/>
        <xdr:cNvSpPr txBox="1"/>
      </xdr:nvSpPr>
      <xdr:spPr>
        <a:xfrm>
          <a:off x="32258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116735</xdr:rowOff>
    </xdr:from>
    <xdr:ext cx="762000" cy="259045"/>
    <xdr:sp macro="" textlink="">
      <xdr:nvSpPr>
        <xdr:cNvPr id="63" name="テキスト ボックス 62"/>
        <xdr:cNvSpPr txBox="1"/>
      </xdr:nvSpPr>
      <xdr:spPr>
        <a:xfrm>
          <a:off x="25273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9807</xdr:rowOff>
    </xdr:from>
    <xdr:to>
      <xdr:col>29</xdr:col>
      <xdr:colOff>177800</xdr:colOff>
      <xdr:row>16</xdr:row>
      <xdr:rowOff>111407</xdr:rowOff>
    </xdr:to>
    <xdr:sp macro="" textlink="">
      <xdr:nvSpPr>
        <xdr:cNvPr id="69" name="楕円 68"/>
        <xdr:cNvSpPr/>
      </xdr:nvSpPr>
      <xdr:spPr bwMode="auto">
        <a:xfrm>
          <a:off x="5600700" y="280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26334</xdr:rowOff>
    </xdr:from>
    <xdr:ext cx="762000" cy="259045"/>
    <xdr:sp macro="" textlink="">
      <xdr:nvSpPr>
        <xdr:cNvPr id="70" name="人口1人当たり決算額の推移該当値テキスト130"/>
        <xdr:cNvSpPr txBox="1"/>
      </xdr:nvSpPr>
      <xdr:spPr>
        <a:xfrm>
          <a:off x="5740400" y="264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44486</xdr:rowOff>
    </xdr:from>
    <xdr:to>
      <xdr:col>26</xdr:col>
      <xdr:colOff>101600</xdr:colOff>
      <xdr:row>16</xdr:row>
      <xdr:rowOff>146086</xdr:rowOff>
    </xdr:to>
    <xdr:sp macro="" textlink="">
      <xdr:nvSpPr>
        <xdr:cNvPr id="71" name="楕円 70"/>
        <xdr:cNvSpPr/>
      </xdr:nvSpPr>
      <xdr:spPr bwMode="auto">
        <a:xfrm>
          <a:off x="4953000" y="283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156263</xdr:rowOff>
    </xdr:from>
    <xdr:ext cx="736600" cy="259045"/>
    <xdr:sp macro="" textlink="">
      <xdr:nvSpPr>
        <xdr:cNvPr id="72" name="テキスト ボックス 71"/>
        <xdr:cNvSpPr txBox="1"/>
      </xdr:nvSpPr>
      <xdr:spPr>
        <a:xfrm>
          <a:off x="4622800" y="260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74874</xdr:rowOff>
    </xdr:from>
    <xdr:to>
      <xdr:col>22</xdr:col>
      <xdr:colOff>165100</xdr:colOff>
      <xdr:row>17</xdr:row>
      <xdr:rowOff>5024</xdr:rowOff>
    </xdr:to>
    <xdr:sp macro="" textlink="">
      <xdr:nvSpPr>
        <xdr:cNvPr id="73" name="楕円 72"/>
        <xdr:cNvSpPr/>
      </xdr:nvSpPr>
      <xdr:spPr bwMode="auto">
        <a:xfrm>
          <a:off x="4254500" y="2865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15201</xdr:rowOff>
    </xdr:from>
    <xdr:ext cx="762000" cy="259045"/>
    <xdr:sp macro="" textlink="">
      <xdr:nvSpPr>
        <xdr:cNvPr id="74" name="テキスト ボックス 73"/>
        <xdr:cNvSpPr txBox="1"/>
      </xdr:nvSpPr>
      <xdr:spPr>
        <a:xfrm>
          <a:off x="3924300" y="263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115862</xdr:rowOff>
    </xdr:from>
    <xdr:to>
      <xdr:col>19</xdr:col>
      <xdr:colOff>38100</xdr:colOff>
      <xdr:row>17</xdr:row>
      <xdr:rowOff>46012</xdr:rowOff>
    </xdr:to>
    <xdr:sp macro="" textlink="">
      <xdr:nvSpPr>
        <xdr:cNvPr id="75" name="楕円 74"/>
        <xdr:cNvSpPr/>
      </xdr:nvSpPr>
      <xdr:spPr bwMode="auto">
        <a:xfrm>
          <a:off x="3556000" y="290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56189</xdr:rowOff>
    </xdr:from>
    <xdr:ext cx="762000" cy="259045"/>
    <xdr:sp macro="" textlink="">
      <xdr:nvSpPr>
        <xdr:cNvPr id="76" name="テキスト ボックス 75"/>
        <xdr:cNvSpPr txBox="1"/>
      </xdr:nvSpPr>
      <xdr:spPr>
        <a:xfrm>
          <a:off x="3225800" y="267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123924</xdr:rowOff>
    </xdr:from>
    <xdr:to>
      <xdr:col>15</xdr:col>
      <xdr:colOff>101600</xdr:colOff>
      <xdr:row>17</xdr:row>
      <xdr:rowOff>54074</xdr:rowOff>
    </xdr:to>
    <xdr:sp macro="" textlink="">
      <xdr:nvSpPr>
        <xdr:cNvPr id="77" name="楕円 76"/>
        <xdr:cNvSpPr/>
      </xdr:nvSpPr>
      <xdr:spPr bwMode="auto">
        <a:xfrm>
          <a:off x="2857500" y="291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64251</xdr:rowOff>
    </xdr:from>
    <xdr:ext cx="762000" cy="259045"/>
    <xdr:sp macro="" textlink="">
      <xdr:nvSpPr>
        <xdr:cNvPr id="78" name="テキスト ボックス 77"/>
        <xdr:cNvSpPr txBox="1"/>
      </xdr:nvSpPr>
      <xdr:spPr>
        <a:xfrm>
          <a:off x="2527300" y="268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341370</xdr:rowOff>
    </xdr:from>
    <xdr:to>
      <xdr:col>29</xdr:col>
      <xdr:colOff>127000</xdr:colOff>
      <xdr:row>35</xdr:row>
      <xdr:rowOff>251473</xdr:rowOff>
    </xdr:to>
    <xdr:cxnSp macro="">
      <xdr:nvCxnSpPr>
        <xdr:cNvPr id="112" name="直線コネクタ 111"/>
        <xdr:cNvCxnSpPr/>
      </xdr:nvCxnSpPr>
      <xdr:spPr bwMode="auto">
        <a:xfrm flipV="1">
          <a:off x="5003800" y="6608820"/>
          <a:ext cx="647700" cy="253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305509</xdr:rowOff>
    </xdr:from>
    <xdr:ext cx="762000" cy="259045"/>
    <xdr:sp macro="" textlink="">
      <xdr:nvSpPr>
        <xdr:cNvPr id="113" name="人口1人当たり決算額の推移平均値テキスト445"/>
        <xdr:cNvSpPr txBox="1"/>
      </xdr:nvSpPr>
      <xdr:spPr>
        <a:xfrm>
          <a:off x="5740400" y="6915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251473</xdr:rowOff>
    </xdr:from>
    <xdr:to>
      <xdr:col>26</xdr:col>
      <xdr:colOff>50800</xdr:colOff>
      <xdr:row>35</xdr:row>
      <xdr:rowOff>281915</xdr:rowOff>
    </xdr:to>
    <xdr:cxnSp macro="">
      <xdr:nvCxnSpPr>
        <xdr:cNvPr id="115" name="直線コネクタ 114"/>
        <xdr:cNvCxnSpPr/>
      </xdr:nvCxnSpPr>
      <xdr:spPr bwMode="auto">
        <a:xfrm flipV="1">
          <a:off x="4305300" y="6861823"/>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281915</xdr:rowOff>
    </xdr:from>
    <xdr:to>
      <xdr:col>22</xdr:col>
      <xdr:colOff>114300</xdr:colOff>
      <xdr:row>35</xdr:row>
      <xdr:rowOff>322472</xdr:rowOff>
    </xdr:to>
    <xdr:cxnSp macro="">
      <xdr:nvCxnSpPr>
        <xdr:cNvPr id="118" name="直線コネクタ 117"/>
        <xdr:cNvCxnSpPr/>
      </xdr:nvCxnSpPr>
      <xdr:spPr bwMode="auto">
        <a:xfrm flipV="1">
          <a:off x="3606800" y="6892265"/>
          <a:ext cx="698500" cy="40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239757</xdr:rowOff>
    </xdr:from>
    <xdr:to>
      <xdr:col>18</xdr:col>
      <xdr:colOff>177800</xdr:colOff>
      <xdr:row>35</xdr:row>
      <xdr:rowOff>322472</xdr:rowOff>
    </xdr:to>
    <xdr:cxnSp macro="">
      <xdr:nvCxnSpPr>
        <xdr:cNvPr id="121" name="直線コネクタ 120"/>
        <xdr:cNvCxnSpPr/>
      </xdr:nvCxnSpPr>
      <xdr:spPr bwMode="auto">
        <a:xfrm>
          <a:off x="2908300" y="6850107"/>
          <a:ext cx="698500" cy="82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55363</xdr:rowOff>
    </xdr:from>
    <xdr:ext cx="762000" cy="259045"/>
    <xdr:sp macro="" textlink="">
      <xdr:nvSpPr>
        <xdr:cNvPr id="125" name="テキスト ボックス 124"/>
        <xdr:cNvSpPr txBox="1"/>
      </xdr:nvSpPr>
      <xdr:spPr>
        <a:xfrm>
          <a:off x="2527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290570</xdr:rowOff>
    </xdr:from>
    <xdr:to>
      <xdr:col>29</xdr:col>
      <xdr:colOff>177800</xdr:colOff>
      <xdr:row>35</xdr:row>
      <xdr:rowOff>49270</xdr:rowOff>
    </xdr:to>
    <xdr:sp macro="" textlink="">
      <xdr:nvSpPr>
        <xdr:cNvPr id="131" name="楕円 130"/>
        <xdr:cNvSpPr/>
      </xdr:nvSpPr>
      <xdr:spPr bwMode="auto">
        <a:xfrm>
          <a:off x="5600700" y="655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135646</xdr:rowOff>
    </xdr:from>
    <xdr:ext cx="762000" cy="259045"/>
    <xdr:sp macro="" textlink="">
      <xdr:nvSpPr>
        <xdr:cNvPr id="132" name="人口1人当たり決算額の推移該当値テキスト445"/>
        <xdr:cNvSpPr txBox="1"/>
      </xdr:nvSpPr>
      <xdr:spPr>
        <a:xfrm>
          <a:off x="5740400" y="640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200673</xdr:rowOff>
    </xdr:from>
    <xdr:to>
      <xdr:col>26</xdr:col>
      <xdr:colOff>101600</xdr:colOff>
      <xdr:row>35</xdr:row>
      <xdr:rowOff>302273</xdr:rowOff>
    </xdr:to>
    <xdr:sp macro="" textlink="">
      <xdr:nvSpPr>
        <xdr:cNvPr id="133" name="楕円 132"/>
        <xdr:cNvSpPr/>
      </xdr:nvSpPr>
      <xdr:spPr bwMode="auto">
        <a:xfrm>
          <a:off x="4953000" y="681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312450</xdr:rowOff>
    </xdr:from>
    <xdr:ext cx="736600" cy="259045"/>
    <xdr:sp macro="" textlink="">
      <xdr:nvSpPr>
        <xdr:cNvPr id="134" name="テキスト ボックス 133"/>
        <xdr:cNvSpPr txBox="1"/>
      </xdr:nvSpPr>
      <xdr:spPr>
        <a:xfrm>
          <a:off x="4622800" y="657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231115</xdr:rowOff>
    </xdr:from>
    <xdr:to>
      <xdr:col>22</xdr:col>
      <xdr:colOff>165100</xdr:colOff>
      <xdr:row>35</xdr:row>
      <xdr:rowOff>332715</xdr:rowOff>
    </xdr:to>
    <xdr:sp macro="" textlink="">
      <xdr:nvSpPr>
        <xdr:cNvPr id="135" name="楕円 134"/>
        <xdr:cNvSpPr/>
      </xdr:nvSpPr>
      <xdr:spPr bwMode="auto">
        <a:xfrm>
          <a:off x="4254500" y="684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342892</xdr:rowOff>
    </xdr:from>
    <xdr:ext cx="762000" cy="259045"/>
    <xdr:sp macro="" textlink="">
      <xdr:nvSpPr>
        <xdr:cNvPr id="136" name="テキスト ボックス 135"/>
        <xdr:cNvSpPr txBox="1"/>
      </xdr:nvSpPr>
      <xdr:spPr>
        <a:xfrm>
          <a:off x="3924300" y="661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271672</xdr:rowOff>
    </xdr:from>
    <xdr:to>
      <xdr:col>19</xdr:col>
      <xdr:colOff>38100</xdr:colOff>
      <xdr:row>36</xdr:row>
      <xdr:rowOff>30372</xdr:rowOff>
    </xdr:to>
    <xdr:sp macro="" textlink="">
      <xdr:nvSpPr>
        <xdr:cNvPr id="137" name="楕円 136"/>
        <xdr:cNvSpPr/>
      </xdr:nvSpPr>
      <xdr:spPr bwMode="auto">
        <a:xfrm>
          <a:off x="3556000" y="688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40549</xdr:rowOff>
    </xdr:from>
    <xdr:ext cx="762000" cy="259045"/>
    <xdr:sp macro="" textlink="">
      <xdr:nvSpPr>
        <xdr:cNvPr id="138" name="テキスト ボックス 137"/>
        <xdr:cNvSpPr txBox="1"/>
      </xdr:nvSpPr>
      <xdr:spPr>
        <a:xfrm>
          <a:off x="3225800" y="665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188957</xdr:rowOff>
    </xdr:from>
    <xdr:to>
      <xdr:col>15</xdr:col>
      <xdr:colOff>101600</xdr:colOff>
      <xdr:row>35</xdr:row>
      <xdr:rowOff>290557</xdr:rowOff>
    </xdr:to>
    <xdr:sp macro="" textlink="">
      <xdr:nvSpPr>
        <xdr:cNvPr id="139" name="楕円 138"/>
        <xdr:cNvSpPr/>
      </xdr:nvSpPr>
      <xdr:spPr bwMode="auto">
        <a:xfrm>
          <a:off x="2857500" y="679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300734</xdr:rowOff>
    </xdr:from>
    <xdr:ext cx="762000" cy="259045"/>
    <xdr:sp macro="" textlink="">
      <xdr:nvSpPr>
        <xdr:cNvPr id="140" name="テキスト ボックス 139"/>
        <xdr:cNvSpPr txBox="1"/>
      </xdr:nvSpPr>
      <xdr:spPr>
        <a:xfrm>
          <a:off x="2527300" y="656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16,293
16,035
956.08
17,148,262
16,864,749
256,349
7,759,176
12,977,009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111256</xdr:rowOff>
    </xdr:from>
    <xdr:to>
      <xdr:col>24</xdr:col>
      <xdr:colOff>63500</xdr:colOff>
      <xdr:row>34</xdr:row>
      <xdr:rowOff>777</xdr:rowOff>
    </xdr:to>
    <xdr:cxnSp macro="">
      <xdr:nvCxnSpPr>
        <xdr:cNvPr id="63" name="直線コネクタ 62"/>
        <xdr:cNvCxnSpPr/>
      </xdr:nvCxnSpPr>
      <xdr:spPr>
        <a:xfrm flipV="1">
          <a:off x="3797300" y="5769106"/>
          <a:ext cx="8382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131106</xdr:rowOff>
    </xdr:from>
    <xdr:ext cx="534377" cy="259045"/>
    <xdr:sp macro="" textlink="">
      <xdr:nvSpPr>
        <xdr:cNvPr id="64" name="人件費平均値テキスト"/>
        <xdr:cNvSpPr txBox="1"/>
      </xdr:nvSpPr>
      <xdr:spPr>
        <a:xfrm>
          <a:off x="4686300" y="613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777</xdr:rowOff>
    </xdr:from>
    <xdr:to>
      <xdr:col>19</xdr:col>
      <xdr:colOff>177800</xdr:colOff>
      <xdr:row>34</xdr:row>
      <xdr:rowOff>57927</xdr:rowOff>
    </xdr:to>
    <xdr:cxnSp macro="">
      <xdr:nvCxnSpPr>
        <xdr:cNvPr id="66" name="直線コネクタ 65"/>
        <xdr:cNvCxnSpPr/>
      </xdr:nvCxnSpPr>
      <xdr:spPr>
        <a:xfrm flipV="1">
          <a:off x="2908300" y="58300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141475</xdr:rowOff>
    </xdr:from>
    <xdr:ext cx="534377" cy="259045"/>
    <xdr:sp macro="" textlink="">
      <xdr:nvSpPr>
        <xdr:cNvPr id="68" name="テキスト ボックス 67"/>
        <xdr:cNvSpPr txBox="1"/>
      </xdr:nvSpPr>
      <xdr:spPr>
        <a:xfrm>
          <a:off x="3530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57927</xdr:rowOff>
    </xdr:from>
    <xdr:to>
      <xdr:col>15</xdr:col>
      <xdr:colOff>50800</xdr:colOff>
      <xdr:row>34</xdr:row>
      <xdr:rowOff>63495</xdr:rowOff>
    </xdr:to>
    <xdr:cxnSp macro="">
      <xdr:nvCxnSpPr>
        <xdr:cNvPr id="69" name="直線コネクタ 68"/>
        <xdr:cNvCxnSpPr/>
      </xdr:nvCxnSpPr>
      <xdr:spPr>
        <a:xfrm flipV="1">
          <a:off x="2019300" y="5887227"/>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60556</xdr:rowOff>
    </xdr:from>
    <xdr:to>
      <xdr:col>10</xdr:col>
      <xdr:colOff>114300</xdr:colOff>
      <xdr:row>34</xdr:row>
      <xdr:rowOff>63495</xdr:rowOff>
    </xdr:to>
    <xdr:cxnSp macro="">
      <xdr:nvCxnSpPr>
        <xdr:cNvPr id="72" name="直線コネクタ 71"/>
        <xdr:cNvCxnSpPr/>
      </xdr:nvCxnSpPr>
      <xdr:spPr>
        <a:xfrm>
          <a:off x="1130300" y="588985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60456</xdr:rowOff>
    </xdr:from>
    <xdr:to>
      <xdr:col>24</xdr:col>
      <xdr:colOff>114300</xdr:colOff>
      <xdr:row>33</xdr:row>
      <xdr:rowOff>162056</xdr:rowOff>
    </xdr:to>
    <xdr:sp macro="" textlink="">
      <xdr:nvSpPr>
        <xdr:cNvPr id="82" name="楕円 81"/>
        <xdr:cNvSpPr/>
      </xdr:nvSpPr>
      <xdr:spPr>
        <a:xfrm>
          <a:off x="4584700" y="57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83333</xdr:rowOff>
    </xdr:from>
    <xdr:ext cx="599010" cy="259045"/>
    <xdr:sp macro="" textlink="">
      <xdr:nvSpPr>
        <xdr:cNvPr id="83" name="人件費該当値テキスト"/>
        <xdr:cNvSpPr txBox="1"/>
      </xdr:nvSpPr>
      <xdr:spPr>
        <a:xfrm>
          <a:off x="4686300" y="556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121427</xdr:rowOff>
    </xdr:from>
    <xdr:to>
      <xdr:col>20</xdr:col>
      <xdr:colOff>38100</xdr:colOff>
      <xdr:row>34</xdr:row>
      <xdr:rowOff>51577</xdr:rowOff>
    </xdr:to>
    <xdr:sp macro="" textlink="">
      <xdr:nvSpPr>
        <xdr:cNvPr id="84" name="楕円 83"/>
        <xdr:cNvSpPr/>
      </xdr:nvSpPr>
      <xdr:spPr>
        <a:xfrm>
          <a:off x="3746500" y="57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68104</xdr:rowOff>
    </xdr:from>
    <xdr:ext cx="599010" cy="259045"/>
    <xdr:sp macro="" textlink="">
      <xdr:nvSpPr>
        <xdr:cNvPr id="85" name="テキスト ボックス 84"/>
        <xdr:cNvSpPr txBox="1"/>
      </xdr:nvSpPr>
      <xdr:spPr>
        <a:xfrm>
          <a:off x="3497795" y="555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7127</xdr:rowOff>
    </xdr:from>
    <xdr:to>
      <xdr:col>15</xdr:col>
      <xdr:colOff>101600</xdr:colOff>
      <xdr:row>34</xdr:row>
      <xdr:rowOff>108727</xdr:rowOff>
    </xdr:to>
    <xdr:sp macro="" textlink="">
      <xdr:nvSpPr>
        <xdr:cNvPr id="86" name="楕円 85"/>
        <xdr:cNvSpPr/>
      </xdr:nvSpPr>
      <xdr:spPr>
        <a:xfrm>
          <a:off x="2857500" y="58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125254</xdr:rowOff>
    </xdr:from>
    <xdr:ext cx="599010" cy="259045"/>
    <xdr:sp macro="" textlink="">
      <xdr:nvSpPr>
        <xdr:cNvPr id="87" name="テキスト ボックス 86"/>
        <xdr:cNvSpPr txBox="1"/>
      </xdr:nvSpPr>
      <xdr:spPr>
        <a:xfrm>
          <a:off x="2608795" y="561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12695</xdr:rowOff>
    </xdr:from>
    <xdr:to>
      <xdr:col>10</xdr:col>
      <xdr:colOff>165100</xdr:colOff>
      <xdr:row>34</xdr:row>
      <xdr:rowOff>114295</xdr:rowOff>
    </xdr:to>
    <xdr:sp macro="" textlink="">
      <xdr:nvSpPr>
        <xdr:cNvPr id="88" name="楕円 87"/>
        <xdr:cNvSpPr/>
      </xdr:nvSpPr>
      <xdr:spPr>
        <a:xfrm>
          <a:off x="1968500" y="58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130822</xdr:rowOff>
    </xdr:from>
    <xdr:ext cx="599010" cy="259045"/>
    <xdr:sp macro="" textlink="">
      <xdr:nvSpPr>
        <xdr:cNvPr id="89" name="テキスト ボックス 88"/>
        <xdr:cNvSpPr txBox="1"/>
      </xdr:nvSpPr>
      <xdr:spPr>
        <a:xfrm>
          <a:off x="1719795" y="56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9756</xdr:rowOff>
    </xdr:from>
    <xdr:to>
      <xdr:col>6</xdr:col>
      <xdr:colOff>38100</xdr:colOff>
      <xdr:row>34</xdr:row>
      <xdr:rowOff>111356</xdr:rowOff>
    </xdr:to>
    <xdr:sp macro="" textlink="">
      <xdr:nvSpPr>
        <xdr:cNvPr id="90" name="楕円 89"/>
        <xdr:cNvSpPr/>
      </xdr:nvSpPr>
      <xdr:spPr>
        <a:xfrm>
          <a:off x="1079500" y="58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127883</xdr:rowOff>
    </xdr:from>
    <xdr:ext cx="599010" cy="259045"/>
    <xdr:sp macro="" textlink="">
      <xdr:nvSpPr>
        <xdr:cNvPr id="91" name="テキスト ボックス 90"/>
        <xdr:cNvSpPr txBox="1"/>
      </xdr:nvSpPr>
      <xdr:spPr>
        <a:xfrm>
          <a:off x="830795" y="56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99634</xdr:rowOff>
    </xdr:from>
    <xdr:to>
      <xdr:col>24</xdr:col>
      <xdr:colOff>62865</xdr:colOff>
      <xdr:row>58</xdr:row>
      <xdr:rowOff>90993</xdr:rowOff>
    </xdr:to>
    <xdr:cxnSp macro="">
      <xdr:nvCxnSpPr>
        <xdr:cNvPr id="116" name="直線コネクタ 115"/>
        <xdr:cNvCxnSpPr/>
      </xdr:nvCxnSpPr>
      <xdr:spPr>
        <a:xfrm flipV="1">
          <a:off x="4633595" y="9186484"/>
          <a:ext cx="1270" cy="848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94820</xdr:rowOff>
    </xdr:from>
    <xdr:ext cx="534377" cy="259045"/>
    <xdr:sp macro="" textlink="">
      <xdr:nvSpPr>
        <xdr:cNvPr id="117" name="物件費最小値テキスト"/>
        <xdr:cNvSpPr txBox="1"/>
      </xdr:nvSpPr>
      <xdr:spPr>
        <a:xfrm>
          <a:off x="4686300" y="100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90993</xdr:rowOff>
    </xdr:from>
    <xdr:to>
      <xdr:col>24</xdr:col>
      <xdr:colOff>152400</xdr:colOff>
      <xdr:row>58</xdr:row>
      <xdr:rowOff>90993</xdr:rowOff>
    </xdr:to>
    <xdr:cxnSp macro="">
      <xdr:nvCxnSpPr>
        <xdr:cNvPr id="118" name="直線コネクタ 117"/>
        <xdr:cNvCxnSpPr/>
      </xdr:nvCxnSpPr>
      <xdr:spPr>
        <a:xfrm>
          <a:off x="4546600" y="1003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46311</xdr:rowOff>
    </xdr:from>
    <xdr:ext cx="599010" cy="259045"/>
    <xdr:sp macro="" textlink="">
      <xdr:nvSpPr>
        <xdr:cNvPr id="119" name="物件費最大値テキスト"/>
        <xdr:cNvSpPr txBox="1"/>
      </xdr:nvSpPr>
      <xdr:spPr>
        <a:xfrm>
          <a:off x="4686300" y="896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99634</xdr:rowOff>
    </xdr:from>
    <xdr:to>
      <xdr:col>24</xdr:col>
      <xdr:colOff>152400</xdr:colOff>
      <xdr:row>53</xdr:row>
      <xdr:rowOff>99634</xdr:rowOff>
    </xdr:to>
    <xdr:cxnSp macro="">
      <xdr:nvCxnSpPr>
        <xdr:cNvPr id="120" name="直線コネクタ 119"/>
        <xdr:cNvCxnSpPr/>
      </xdr:nvCxnSpPr>
      <xdr:spPr>
        <a:xfrm>
          <a:off x="4546600" y="9186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32647</xdr:rowOff>
    </xdr:from>
    <xdr:to>
      <xdr:col>24</xdr:col>
      <xdr:colOff>63500</xdr:colOff>
      <xdr:row>53</xdr:row>
      <xdr:rowOff>161242</xdr:rowOff>
    </xdr:to>
    <xdr:cxnSp macro="">
      <xdr:nvCxnSpPr>
        <xdr:cNvPr id="121" name="直線コネクタ 120"/>
        <xdr:cNvCxnSpPr/>
      </xdr:nvCxnSpPr>
      <xdr:spPr>
        <a:xfrm>
          <a:off x="3797300" y="8605147"/>
          <a:ext cx="838200" cy="6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75137</xdr:rowOff>
    </xdr:from>
    <xdr:ext cx="599010" cy="259045"/>
    <xdr:sp macro="" textlink="">
      <xdr:nvSpPr>
        <xdr:cNvPr id="122" name="物件費平均値テキスト"/>
        <xdr:cNvSpPr txBox="1"/>
      </xdr:nvSpPr>
      <xdr:spPr>
        <a:xfrm>
          <a:off x="4686300" y="96763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96710</xdr:rowOff>
    </xdr:from>
    <xdr:to>
      <xdr:col>24</xdr:col>
      <xdr:colOff>114300</xdr:colOff>
      <xdr:row>57</xdr:row>
      <xdr:rowOff>26860</xdr:rowOff>
    </xdr:to>
    <xdr:sp macro="" textlink="">
      <xdr:nvSpPr>
        <xdr:cNvPr id="123" name="フローチャート: 判断 122"/>
        <xdr:cNvSpPr/>
      </xdr:nvSpPr>
      <xdr:spPr>
        <a:xfrm>
          <a:off x="4584700" y="96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32647</xdr:rowOff>
    </xdr:from>
    <xdr:to>
      <xdr:col>19</xdr:col>
      <xdr:colOff>177800</xdr:colOff>
      <xdr:row>54</xdr:row>
      <xdr:rowOff>137468</xdr:rowOff>
    </xdr:to>
    <xdr:cxnSp macro="">
      <xdr:nvCxnSpPr>
        <xdr:cNvPr id="124" name="直線コネクタ 123"/>
        <xdr:cNvCxnSpPr/>
      </xdr:nvCxnSpPr>
      <xdr:spPr>
        <a:xfrm flipV="1">
          <a:off x="2908300" y="8605147"/>
          <a:ext cx="889000" cy="7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71199</xdr:rowOff>
    </xdr:from>
    <xdr:to>
      <xdr:col>20</xdr:col>
      <xdr:colOff>38100</xdr:colOff>
      <xdr:row>57</xdr:row>
      <xdr:rowOff>1349</xdr:rowOff>
    </xdr:to>
    <xdr:sp macro="" textlink="">
      <xdr:nvSpPr>
        <xdr:cNvPr id="125" name="フローチャート: 判断 124"/>
        <xdr:cNvSpPr/>
      </xdr:nvSpPr>
      <xdr:spPr>
        <a:xfrm>
          <a:off x="3746500" y="967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163926</xdr:rowOff>
    </xdr:from>
    <xdr:ext cx="599010" cy="259045"/>
    <xdr:sp macro="" textlink="">
      <xdr:nvSpPr>
        <xdr:cNvPr id="126" name="テキスト ボックス 125"/>
        <xdr:cNvSpPr txBox="1"/>
      </xdr:nvSpPr>
      <xdr:spPr>
        <a:xfrm>
          <a:off x="3497795" y="9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137468</xdr:rowOff>
    </xdr:from>
    <xdr:to>
      <xdr:col>15</xdr:col>
      <xdr:colOff>50800</xdr:colOff>
      <xdr:row>55</xdr:row>
      <xdr:rowOff>75502</xdr:rowOff>
    </xdr:to>
    <xdr:cxnSp macro="">
      <xdr:nvCxnSpPr>
        <xdr:cNvPr id="127" name="直線コネクタ 126"/>
        <xdr:cNvCxnSpPr/>
      </xdr:nvCxnSpPr>
      <xdr:spPr>
        <a:xfrm flipV="1">
          <a:off x="2019300" y="9395768"/>
          <a:ext cx="889000" cy="10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153403</xdr:rowOff>
    </xdr:from>
    <xdr:to>
      <xdr:col>15</xdr:col>
      <xdr:colOff>101600</xdr:colOff>
      <xdr:row>57</xdr:row>
      <xdr:rowOff>83553</xdr:rowOff>
    </xdr:to>
    <xdr:sp macro="" textlink="">
      <xdr:nvSpPr>
        <xdr:cNvPr id="128" name="フローチャート: 判断 127"/>
        <xdr:cNvSpPr/>
      </xdr:nvSpPr>
      <xdr:spPr>
        <a:xfrm>
          <a:off x="2857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74680</xdr:rowOff>
    </xdr:from>
    <xdr:ext cx="534377" cy="259045"/>
    <xdr:sp macro="" textlink="">
      <xdr:nvSpPr>
        <xdr:cNvPr id="129" name="テキスト ボックス 128"/>
        <xdr:cNvSpPr txBox="1"/>
      </xdr:nvSpPr>
      <xdr:spPr>
        <a:xfrm>
          <a:off x="2641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75502</xdr:rowOff>
    </xdr:from>
    <xdr:to>
      <xdr:col>10</xdr:col>
      <xdr:colOff>114300</xdr:colOff>
      <xdr:row>56</xdr:row>
      <xdr:rowOff>161927</xdr:rowOff>
    </xdr:to>
    <xdr:cxnSp macro="">
      <xdr:nvCxnSpPr>
        <xdr:cNvPr id="130" name="直線コネクタ 129"/>
        <xdr:cNvCxnSpPr/>
      </xdr:nvCxnSpPr>
      <xdr:spPr>
        <a:xfrm flipV="1">
          <a:off x="1130300" y="9505252"/>
          <a:ext cx="889000" cy="25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1628</xdr:rowOff>
    </xdr:from>
    <xdr:to>
      <xdr:col>10</xdr:col>
      <xdr:colOff>165100</xdr:colOff>
      <xdr:row>57</xdr:row>
      <xdr:rowOff>103228</xdr:rowOff>
    </xdr:to>
    <xdr:sp macro="" textlink="">
      <xdr:nvSpPr>
        <xdr:cNvPr id="131" name="フローチャート: 判断 130"/>
        <xdr:cNvSpPr/>
      </xdr:nvSpPr>
      <xdr:spPr>
        <a:xfrm>
          <a:off x="1968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94355</xdr:rowOff>
    </xdr:from>
    <xdr:ext cx="534377" cy="259045"/>
    <xdr:sp macro="" textlink="">
      <xdr:nvSpPr>
        <xdr:cNvPr id="132" name="テキスト ボックス 131"/>
        <xdr:cNvSpPr txBox="1"/>
      </xdr:nvSpPr>
      <xdr:spPr>
        <a:xfrm>
          <a:off x="1752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54442</xdr:rowOff>
    </xdr:from>
    <xdr:to>
      <xdr:col>6</xdr:col>
      <xdr:colOff>38100</xdr:colOff>
      <xdr:row>57</xdr:row>
      <xdr:rowOff>156042</xdr:rowOff>
    </xdr:to>
    <xdr:sp macro="" textlink="">
      <xdr:nvSpPr>
        <xdr:cNvPr id="133" name="フローチャート: 判断 132"/>
        <xdr:cNvSpPr/>
      </xdr:nvSpPr>
      <xdr:spPr>
        <a:xfrm>
          <a:off x="1079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147169</xdr:rowOff>
    </xdr:from>
    <xdr:ext cx="534377" cy="259045"/>
    <xdr:sp macro="" textlink="">
      <xdr:nvSpPr>
        <xdr:cNvPr id="134" name="テキスト ボックス 133"/>
        <xdr:cNvSpPr txBox="1"/>
      </xdr:nvSpPr>
      <xdr:spPr>
        <a:xfrm>
          <a:off x="863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110442</xdr:rowOff>
    </xdr:from>
    <xdr:to>
      <xdr:col>24</xdr:col>
      <xdr:colOff>114300</xdr:colOff>
      <xdr:row>54</xdr:row>
      <xdr:rowOff>40592</xdr:rowOff>
    </xdr:to>
    <xdr:sp macro="" textlink="">
      <xdr:nvSpPr>
        <xdr:cNvPr id="140" name="楕円 139"/>
        <xdr:cNvSpPr/>
      </xdr:nvSpPr>
      <xdr:spPr>
        <a:xfrm>
          <a:off x="4584700" y="91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25369</xdr:rowOff>
    </xdr:from>
    <xdr:ext cx="599010" cy="259045"/>
    <xdr:sp macro="" textlink="">
      <xdr:nvSpPr>
        <xdr:cNvPr id="141" name="物件費該当値テキスト"/>
        <xdr:cNvSpPr txBox="1"/>
      </xdr:nvSpPr>
      <xdr:spPr>
        <a:xfrm>
          <a:off x="4686300" y="911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153297</xdr:rowOff>
    </xdr:from>
    <xdr:to>
      <xdr:col>20</xdr:col>
      <xdr:colOff>38100</xdr:colOff>
      <xdr:row>50</xdr:row>
      <xdr:rowOff>83447</xdr:rowOff>
    </xdr:to>
    <xdr:sp macro="" textlink="">
      <xdr:nvSpPr>
        <xdr:cNvPr id="142" name="楕円 141"/>
        <xdr:cNvSpPr/>
      </xdr:nvSpPr>
      <xdr:spPr>
        <a:xfrm>
          <a:off x="3746500" y="85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99974</xdr:rowOff>
    </xdr:from>
    <xdr:ext cx="599010" cy="259045"/>
    <xdr:sp macro="" textlink="">
      <xdr:nvSpPr>
        <xdr:cNvPr id="143" name="テキスト ボックス 142"/>
        <xdr:cNvSpPr txBox="1"/>
      </xdr:nvSpPr>
      <xdr:spPr>
        <a:xfrm>
          <a:off x="3497795" y="83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86668</xdr:rowOff>
    </xdr:from>
    <xdr:to>
      <xdr:col>15</xdr:col>
      <xdr:colOff>101600</xdr:colOff>
      <xdr:row>55</xdr:row>
      <xdr:rowOff>16818</xdr:rowOff>
    </xdr:to>
    <xdr:sp macro="" textlink="">
      <xdr:nvSpPr>
        <xdr:cNvPr id="144" name="楕円 143"/>
        <xdr:cNvSpPr/>
      </xdr:nvSpPr>
      <xdr:spPr>
        <a:xfrm>
          <a:off x="2857500" y="9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33345</xdr:rowOff>
    </xdr:from>
    <xdr:ext cx="599010" cy="259045"/>
    <xdr:sp macro="" textlink="">
      <xdr:nvSpPr>
        <xdr:cNvPr id="145" name="テキスト ボックス 144"/>
        <xdr:cNvSpPr txBox="1"/>
      </xdr:nvSpPr>
      <xdr:spPr>
        <a:xfrm>
          <a:off x="2608795" y="91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24702</xdr:rowOff>
    </xdr:from>
    <xdr:to>
      <xdr:col>10</xdr:col>
      <xdr:colOff>165100</xdr:colOff>
      <xdr:row>55</xdr:row>
      <xdr:rowOff>126302</xdr:rowOff>
    </xdr:to>
    <xdr:sp macro="" textlink="">
      <xdr:nvSpPr>
        <xdr:cNvPr id="146" name="楕円 145"/>
        <xdr:cNvSpPr/>
      </xdr:nvSpPr>
      <xdr:spPr>
        <a:xfrm>
          <a:off x="1968500" y="9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142829</xdr:rowOff>
    </xdr:from>
    <xdr:ext cx="599010" cy="259045"/>
    <xdr:sp macro="" textlink="">
      <xdr:nvSpPr>
        <xdr:cNvPr id="147" name="テキスト ボックス 146"/>
        <xdr:cNvSpPr txBox="1"/>
      </xdr:nvSpPr>
      <xdr:spPr>
        <a:xfrm>
          <a:off x="1719795" y="922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111127</xdr:rowOff>
    </xdr:from>
    <xdr:to>
      <xdr:col>6</xdr:col>
      <xdr:colOff>38100</xdr:colOff>
      <xdr:row>57</xdr:row>
      <xdr:rowOff>41277</xdr:rowOff>
    </xdr:to>
    <xdr:sp macro="" textlink="">
      <xdr:nvSpPr>
        <xdr:cNvPr id="148" name="楕円 147"/>
        <xdr:cNvSpPr/>
      </xdr:nvSpPr>
      <xdr:spPr>
        <a:xfrm>
          <a:off x="1079500" y="97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57804</xdr:rowOff>
    </xdr:from>
    <xdr:ext cx="599010" cy="259045"/>
    <xdr:sp macro="" textlink="">
      <xdr:nvSpPr>
        <xdr:cNvPr id="149" name="テキスト ボックス 148"/>
        <xdr:cNvSpPr txBox="1"/>
      </xdr:nvSpPr>
      <xdr:spPr>
        <a:xfrm>
          <a:off x="830795" y="94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33401</xdr:rowOff>
    </xdr:from>
    <xdr:to>
      <xdr:col>24</xdr:col>
      <xdr:colOff>63500</xdr:colOff>
      <xdr:row>74</xdr:row>
      <xdr:rowOff>5055</xdr:rowOff>
    </xdr:to>
    <xdr:cxnSp macro="">
      <xdr:nvCxnSpPr>
        <xdr:cNvPr id="176" name="直線コネクタ 175"/>
        <xdr:cNvCxnSpPr/>
      </xdr:nvCxnSpPr>
      <xdr:spPr>
        <a:xfrm>
          <a:off x="3797300" y="12549251"/>
          <a:ext cx="8382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33401</xdr:rowOff>
    </xdr:from>
    <xdr:to>
      <xdr:col>19</xdr:col>
      <xdr:colOff>177800</xdr:colOff>
      <xdr:row>73</xdr:row>
      <xdr:rowOff>33675</xdr:rowOff>
    </xdr:to>
    <xdr:cxnSp macro="">
      <xdr:nvCxnSpPr>
        <xdr:cNvPr id="179" name="直線コネクタ 178"/>
        <xdr:cNvCxnSpPr/>
      </xdr:nvCxnSpPr>
      <xdr:spPr>
        <a:xfrm flipV="1">
          <a:off x="2908300" y="1254925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114464</xdr:rowOff>
    </xdr:from>
    <xdr:ext cx="469744" cy="259045"/>
    <xdr:sp macro="" textlink="">
      <xdr:nvSpPr>
        <xdr:cNvPr id="181" name="テキスト ボックス 180"/>
        <xdr:cNvSpPr txBox="1"/>
      </xdr:nvSpPr>
      <xdr:spPr>
        <a:xfrm>
          <a:off x="3562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33675</xdr:rowOff>
    </xdr:from>
    <xdr:to>
      <xdr:col>15</xdr:col>
      <xdr:colOff>50800</xdr:colOff>
      <xdr:row>74</xdr:row>
      <xdr:rowOff>24485</xdr:rowOff>
    </xdr:to>
    <xdr:cxnSp macro="">
      <xdr:nvCxnSpPr>
        <xdr:cNvPr id="182" name="直線コネクタ 181"/>
        <xdr:cNvCxnSpPr/>
      </xdr:nvCxnSpPr>
      <xdr:spPr>
        <a:xfrm flipV="1">
          <a:off x="2019300" y="12549525"/>
          <a:ext cx="889000" cy="16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91239</xdr:rowOff>
    </xdr:from>
    <xdr:ext cx="469744" cy="259045"/>
    <xdr:sp macro="" textlink="">
      <xdr:nvSpPr>
        <xdr:cNvPr id="184" name="テキスト ボックス 183"/>
        <xdr:cNvSpPr txBox="1"/>
      </xdr:nvSpPr>
      <xdr:spPr>
        <a:xfrm>
          <a:off x="2673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103901</xdr:rowOff>
    </xdr:from>
    <xdr:to>
      <xdr:col>10</xdr:col>
      <xdr:colOff>114300</xdr:colOff>
      <xdr:row>74</xdr:row>
      <xdr:rowOff>24485</xdr:rowOff>
    </xdr:to>
    <xdr:cxnSp macro="">
      <xdr:nvCxnSpPr>
        <xdr:cNvPr id="185" name="直線コネクタ 184"/>
        <xdr:cNvCxnSpPr/>
      </xdr:nvCxnSpPr>
      <xdr:spPr>
        <a:xfrm>
          <a:off x="1130300" y="12619751"/>
          <a:ext cx="889000" cy="9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93296</xdr:rowOff>
    </xdr:from>
    <xdr:ext cx="469744" cy="259045"/>
    <xdr:sp macro="" textlink="">
      <xdr:nvSpPr>
        <xdr:cNvPr id="187" name="テキスト ボックス 186"/>
        <xdr:cNvSpPr txBox="1"/>
      </xdr:nvSpPr>
      <xdr:spPr>
        <a:xfrm>
          <a:off x="1784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100840</xdr:rowOff>
    </xdr:from>
    <xdr:ext cx="469744" cy="259045"/>
    <xdr:sp macro="" textlink="">
      <xdr:nvSpPr>
        <xdr:cNvPr id="189" name="テキスト ボックス 188"/>
        <xdr:cNvSpPr txBox="1"/>
      </xdr:nvSpPr>
      <xdr:spPr>
        <a:xfrm>
          <a:off x="895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125705</xdr:rowOff>
    </xdr:from>
    <xdr:to>
      <xdr:col>24</xdr:col>
      <xdr:colOff>114300</xdr:colOff>
      <xdr:row>74</xdr:row>
      <xdr:rowOff>55855</xdr:rowOff>
    </xdr:to>
    <xdr:sp macro="" textlink="">
      <xdr:nvSpPr>
        <xdr:cNvPr id="195" name="楕円 194"/>
        <xdr:cNvSpPr/>
      </xdr:nvSpPr>
      <xdr:spPr>
        <a:xfrm>
          <a:off x="45847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148582</xdr:rowOff>
    </xdr:from>
    <xdr:ext cx="534377" cy="259045"/>
    <xdr:sp macro="" textlink="">
      <xdr:nvSpPr>
        <xdr:cNvPr id="196" name="維持補修費該当値テキスト"/>
        <xdr:cNvSpPr txBox="1"/>
      </xdr:nvSpPr>
      <xdr:spPr>
        <a:xfrm>
          <a:off x="4686300" y="124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154051</xdr:rowOff>
    </xdr:from>
    <xdr:to>
      <xdr:col>20</xdr:col>
      <xdr:colOff>38100</xdr:colOff>
      <xdr:row>73</xdr:row>
      <xdr:rowOff>84201</xdr:rowOff>
    </xdr:to>
    <xdr:sp macro="" textlink="">
      <xdr:nvSpPr>
        <xdr:cNvPr id="197" name="楕円 196"/>
        <xdr:cNvSpPr/>
      </xdr:nvSpPr>
      <xdr:spPr>
        <a:xfrm>
          <a:off x="3746500" y="124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100728</xdr:rowOff>
    </xdr:from>
    <xdr:ext cx="534377" cy="259045"/>
    <xdr:sp macro="" textlink="">
      <xdr:nvSpPr>
        <xdr:cNvPr id="198" name="テキスト ボックス 197"/>
        <xdr:cNvSpPr txBox="1"/>
      </xdr:nvSpPr>
      <xdr:spPr>
        <a:xfrm>
          <a:off x="3530111" y="122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154325</xdr:rowOff>
    </xdr:from>
    <xdr:to>
      <xdr:col>15</xdr:col>
      <xdr:colOff>101600</xdr:colOff>
      <xdr:row>73</xdr:row>
      <xdr:rowOff>84475</xdr:rowOff>
    </xdr:to>
    <xdr:sp macro="" textlink="">
      <xdr:nvSpPr>
        <xdr:cNvPr id="199" name="楕円 198"/>
        <xdr:cNvSpPr/>
      </xdr:nvSpPr>
      <xdr:spPr>
        <a:xfrm>
          <a:off x="2857500" y="12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101002</xdr:rowOff>
    </xdr:from>
    <xdr:ext cx="534377" cy="259045"/>
    <xdr:sp macro="" textlink="">
      <xdr:nvSpPr>
        <xdr:cNvPr id="200" name="テキスト ボックス 199"/>
        <xdr:cNvSpPr txBox="1"/>
      </xdr:nvSpPr>
      <xdr:spPr>
        <a:xfrm>
          <a:off x="2641111" y="122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145135</xdr:rowOff>
    </xdr:from>
    <xdr:to>
      <xdr:col>10</xdr:col>
      <xdr:colOff>165100</xdr:colOff>
      <xdr:row>74</xdr:row>
      <xdr:rowOff>75285</xdr:rowOff>
    </xdr:to>
    <xdr:sp macro="" textlink="">
      <xdr:nvSpPr>
        <xdr:cNvPr id="201" name="楕円 200"/>
        <xdr:cNvSpPr/>
      </xdr:nvSpPr>
      <xdr:spPr>
        <a:xfrm>
          <a:off x="1968500" y="126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91812</xdr:rowOff>
    </xdr:from>
    <xdr:ext cx="534377" cy="259045"/>
    <xdr:sp macro="" textlink="">
      <xdr:nvSpPr>
        <xdr:cNvPr id="202" name="テキスト ボックス 201"/>
        <xdr:cNvSpPr txBox="1"/>
      </xdr:nvSpPr>
      <xdr:spPr>
        <a:xfrm>
          <a:off x="1752111" y="124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53101</xdr:rowOff>
    </xdr:from>
    <xdr:to>
      <xdr:col>6</xdr:col>
      <xdr:colOff>38100</xdr:colOff>
      <xdr:row>73</xdr:row>
      <xdr:rowOff>154701</xdr:rowOff>
    </xdr:to>
    <xdr:sp macro="" textlink="">
      <xdr:nvSpPr>
        <xdr:cNvPr id="203" name="楕円 202"/>
        <xdr:cNvSpPr/>
      </xdr:nvSpPr>
      <xdr:spPr>
        <a:xfrm>
          <a:off x="1079500" y="125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171228</xdr:rowOff>
    </xdr:from>
    <xdr:ext cx="534377" cy="259045"/>
    <xdr:sp macro="" textlink="">
      <xdr:nvSpPr>
        <xdr:cNvPr id="204" name="テキスト ボックス 203"/>
        <xdr:cNvSpPr txBox="1"/>
      </xdr:nvSpPr>
      <xdr:spPr>
        <a:xfrm>
          <a:off x="863111" y="123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50186</xdr:rowOff>
    </xdr:from>
    <xdr:to>
      <xdr:col>24</xdr:col>
      <xdr:colOff>63500</xdr:colOff>
      <xdr:row>96</xdr:row>
      <xdr:rowOff>20044</xdr:rowOff>
    </xdr:to>
    <xdr:cxnSp macro="">
      <xdr:nvCxnSpPr>
        <xdr:cNvPr id="236" name="直線コネクタ 235"/>
        <xdr:cNvCxnSpPr/>
      </xdr:nvCxnSpPr>
      <xdr:spPr>
        <a:xfrm flipV="1">
          <a:off x="3797300" y="16337936"/>
          <a:ext cx="838200" cy="1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20044</xdr:rowOff>
    </xdr:from>
    <xdr:to>
      <xdr:col>19</xdr:col>
      <xdr:colOff>177800</xdr:colOff>
      <xdr:row>96</xdr:row>
      <xdr:rowOff>125935</xdr:rowOff>
    </xdr:to>
    <xdr:cxnSp macro="">
      <xdr:nvCxnSpPr>
        <xdr:cNvPr id="239" name="直線コネクタ 238"/>
        <xdr:cNvCxnSpPr/>
      </xdr:nvCxnSpPr>
      <xdr:spPr>
        <a:xfrm flipV="1">
          <a:off x="2908300" y="16479244"/>
          <a:ext cx="889000" cy="1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81228</xdr:rowOff>
    </xdr:from>
    <xdr:to>
      <xdr:col>15</xdr:col>
      <xdr:colOff>50800</xdr:colOff>
      <xdr:row>96</xdr:row>
      <xdr:rowOff>125935</xdr:rowOff>
    </xdr:to>
    <xdr:cxnSp macro="">
      <xdr:nvCxnSpPr>
        <xdr:cNvPr id="242" name="直線コネクタ 241"/>
        <xdr:cNvCxnSpPr/>
      </xdr:nvCxnSpPr>
      <xdr:spPr>
        <a:xfrm>
          <a:off x="2019300" y="16540428"/>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81228</xdr:rowOff>
    </xdr:from>
    <xdr:to>
      <xdr:col>10</xdr:col>
      <xdr:colOff>114300</xdr:colOff>
      <xdr:row>97</xdr:row>
      <xdr:rowOff>31834</xdr:rowOff>
    </xdr:to>
    <xdr:cxnSp macro="">
      <xdr:nvCxnSpPr>
        <xdr:cNvPr id="245" name="直線コネクタ 244"/>
        <xdr:cNvCxnSpPr/>
      </xdr:nvCxnSpPr>
      <xdr:spPr>
        <a:xfrm flipV="1">
          <a:off x="1130300" y="16540428"/>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170836</xdr:rowOff>
    </xdr:from>
    <xdr:to>
      <xdr:col>24</xdr:col>
      <xdr:colOff>114300</xdr:colOff>
      <xdr:row>95</xdr:row>
      <xdr:rowOff>100986</xdr:rowOff>
    </xdr:to>
    <xdr:sp macro="" textlink="">
      <xdr:nvSpPr>
        <xdr:cNvPr id="255" name="楕円 254"/>
        <xdr:cNvSpPr/>
      </xdr:nvSpPr>
      <xdr:spPr>
        <a:xfrm>
          <a:off x="4584700" y="162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22263</xdr:rowOff>
    </xdr:from>
    <xdr:ext cx="534377" cy="259045"/>
    <xdr:sp macro="" textlink="">
      <xdr:nvSpPr>
        <xdr:cNvPr id="256" name="扶助費該当値テキスト"/>
        <xdr:cNvSpPr txBox="1"/>
      </xdr:nvSpPr>
      <xdr:spPr>
        <a:xfrm>
          <a:off x="4686300" y="161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140694</xdr:rowOff>
    </xdr:from>
    <xdr:to>
      <xdr:col>20</xdr:col>
      <xdr:colOff>38100</xdr:colOff>
      <xdr:row>96</xdr:row>
      <xdr:rowOff>70844</xdr:rowOff>
    </xdr:to>
    <xdr:sp macro="" textlink="">
      <xdr:nvSpPr>
        <xdr:cNvPr id="257" name="楕円 256"/>
        <xdr:cNvSpPr/>
      </xdr:nvSpPr>
      <xdr:spPr>
        <a:xfrm>
          <a:off x="3746500" y="164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87371</xdr:rowOff>
    </xdr:from>
    <xdr:ext cx="534377" cy="259045"/>
    <xdr:sp macro="" textlink="">
      <xdr:nvSpPr>
        <xdr:cNvPr id="258" name="テキスト ボックス 257"/>
        <xdr:cNvSpPr txBox="1"/>
      </xdr:nvSpPr>
      <xdr:spPr>
        <a:xfrm>
          <a:off x="3530111" y="162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75135</xdr:rowOff>
    </xdr:from>
    <xdr:to>
      <xdr:col>15</xdr:col>
      <xdr:colOff>101600</xdr:colOff>
      <xdr:row>97</xdr:row>
      <xdr:rowOff>5285</xdr:rowOff>
    </xdr:to>
    <xdr:sp macro="" textlink="">
      <xdr:nvSpPr>
        <xdr:cNvPr id="259" name="楕円 258"/>
        <xdr:cNvSpPr/>
      </xdr:nvSpPr>
      <xdr:spPr>
        <a:xfrm>
          <a:off x="2857500" y="165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167862</xdr:rowOff>
    </xdr:from>
    <xdr:ext cx="534377" cy="259045"/>
    <xdr:sp macro="" textlink="">
      <xdr:nvSpPr>
        <xdr:cNvPr id="260" name="テキスト ボックス 259"/>
        <xdr:cNvSpPr txBox="1"/>
      </xdr:nvSpPr>
      <xdr:spPr>
        <a:xfrm>
          <a:off x="2641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30428</xdr:rowOff>
    </xdr:from>
    <xdr:to>
      <xdr:col>10</xdr:col>
      <xdr:colOff>165100</xdr:colOff>
      <xdr:row>96</xdr:row>
      <xdr:rowOff>132028</xdr:rowOff>
    </xdr:to>
    <xdr:sp macro="" textlink="">
      <xdr:nvSpPr>
        <xdr:cNvPr id="261" name="楕円 260"/>
        <xdr:cNvSpPr/>
      </xdr:nvSpPr>
      <xdr:spPr>
        <a:xfrm>
          <a:off x="1968500" y="16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123155</xdr:rowOff>
    </xdr:from>
    <xdr:ext cx="534377" cy="259045"/>
    <xdr:sp macro="" textlink="">
      <xdr:nvSpPr>
        <xdr:cNvPr id="262" name="テキスト ボックス 261"/>
        <xdr:cNvSpPr txBox="1"/>
      </xdr:nvSpPr>
      <xdr:spPr>
        <a:xfrm>
          <a:off x="1752111" y="165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152484</xdr:rowOff>
    </xdr:from>
    <xdr:to>
      <xdr:col>6</xdr:col>
      <xdr:colOff>38100</xdr:colOff>
      <xdr:row>97</xdr:row>
      <xdr:rowOff>82634</xdr:rowOff>
    </xdr:to>
    <xdr:sp macro="" textlink="">
      <xdr:nvSpPr>
        <xdr:cNvPr id="263" name="楕円 262"/>
        <xdr:cNvSpPr/>
      </xdr:nvSpPr>
      <xdr:spPr>
        <a:xfrm>
          <a:off x="1079500" y="166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73761</xdr:rowOff>
    </xdr:from>
    <xdr:ext cx="534377" cy="259045"/>
    <xdr:sp macro="" textlink="">
      <xdr:nvSpPr>
        <xdr:cNvPr id="264" name="テキスト ボックス 263"/>
        <xdr:cNvSpPr txBox="1"/>
      </xdr:nvSpPr>
      <xdr:spPr>
        <a:xfrm>
          <a:off x="863111" y="16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85673</xdr:rowOff>
    </xdr:from>
    <xdr:to>
      <xdr:col>55</xdr:col>
      <xdr:colOff>0</xdr:colOff>
      <xdr:row>36</xdr:row>
      <xdr:rowOff>34937</xdr:rowOff>
    </xdr:to>
    <xdr:cxnSp macro="">
      <xdr:nvCxnSpPr>
        <xdr:cNvPr id="291" name="直線コネクタ 290"/>
        <xdr:cNvCxnSpPr/>
      </xdr:nvCxnSpPr>
      <xdr:spPr>
        <a:xfrm flipV="1">
          <a:off x="9639300" y="6086423"/>
          <a:ext cx="838200" cy="1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129323</xdr:rowOff>
    </xdr:from>
    <xdr:ext cx="534377" cy="259045"/>
    <xdr:sp macro="" textlink="">
      <xdr:nvSpPr>
        <xdr:cNvPr id="292" name="補助費等平均値テキスト"/>
        <xdr:cNvSpPr txBox="1"/>
      </xdr:nvSpPr>
      <xdr:spPr>
        <a:xfrm>
          <a:off x="10528300" y="61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34937</xdr:rowOff>
    </xdr:from>
    <xdr:to>
      <xdr:col>50</xdr:col>
      <xdr:colOff>114300</xdr:colOff>
      <xdr:row>36</xdr:row>
      <xdr:rowOff>42554</xdr:rowOff>
    </xdr:to>
    <xdr:cxnSp macro="">
      <xdr:nvCxnSpPr>
        <xdr:cNvPr id="294" name="直線コネクタ 293"/>
        <xdr:cNvCxnSpPr/>
      </xdr:nvCxnSpPr>
      <xdr:spPr>
        <a:xfrm flipV="1">
          <a:off x="8750300" y="6207137"/>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30553</xdr:rowOff>
    </xdr:from>
    <xdr:to>
      <xdr:col>45</xdr:col>
      <xdr:colOff>177800</xdr:colOff>
      <xdr:row>36</xdr:row>
      <xdr:rowOff>42554</xdr:rowOff>
    </xdr:to>
    <xdr:cxnSp macro="">
      <xdr:nvCxnSpPr>
        <xdr:cNvPr id="297" name="直線コネクタ 296"/>
        <xdr:cNvCxnSpPr/>
      </xdr:nvCxnSpPr>
      <xdr:spPr>
        <a:xfrm>
          <a:off x="7861300" y="620275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111500</xdr:rowOff>
    </xdr:from>
    <xdr:to>
      <xdr:col>41</xdr:col>
      <xdr:colOff>50800</xdr:colOff>
      <xdr:row>36</xdr:row>
      <xdr:rowOff>30553</xdr:rowOff>
    </xdr:to>
    <xdr:cxnSp macro="">
      <xdr:nvCxnSpPr>
        <xdr:cNvPr id="300" name="直線コネクタ 299"/>
        <xdr:cNvCxnSpPr/>
      </xdr:nvCxnSpPr>
      <xdr:spPr>
        <a:xfrm>
          <a:off x="6972300" y="6112250"/>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4" name="テキスト ボックス 303"/>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34873</xdr:rowOff>
    </xdr:from>
    <xdr:to>
      <xdr:col>55</xdr:col>
      <xdr:colOff>50800</xdr:colOff>
      <xdr:row>35</xdr:row>
      <xdr:rowOff>136473</xdr:rowOff>
    </xdr:to>
    <xdr:sp macro="" textlink="">
      <xdr:nvSpPr>
        <xdr:cNvPr id="310" name="楕円 309"/>
        <xdr:cNvSpPr/>
      </xdr:nvSpPr>
      <xdr:spPr>
        <a:xfrm>
          <a:off x="10426700" y="60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57750</xdr:rowOff>
    </xdr:from>
    <xdr:ext cx="599010" cy="259045"/>
    <xdr:sp macro="" textlink="">
      <xdr:nvSpPr>
        <xdr:cNvPr id="311" name="補助費等該当値テキスト"/>
        <xdr:cNvSpPr txBox="1"/>
      </xdr:nvSpPr>
      <xdr:spPr>
        <a:xfrm>
          <a:off x="10528300" y="588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155587</xdr:rowOff>
    </xdr:from>
    <xdr:to>
      <xdr:col>50</xdr:col>
      <xdr:colOff>165100</xdr:colOff>
      <xdr:row>36</xdr:row>
      <xdr:rowOff>85737</xdr:rowOff>
    </xdr:to>
    <xdr:sp macro="" textlink="">
      <xdr:nvSpPr>
        <xdr:cNvPr id="312" name="楕円 311"/>
        <xdr:cNvSpPr/>
      </xdr:nvSpPr>
      <xdr:spPr>
        <a:xfrm>
          <a:off x="9588500" y="61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76864</xdr:rowOff>
    </xdr:from>
    <xdr:ext cx="534377" cy="259045"/>
    <xdr:sp macro="" textlink="">
      <xdr:nvSpPr>
        <xdr:cNvPr id="313" name="テキスト ボックス 312"/>
        <xdr:cNvSpPr txBox="1"/>
      </xdr:nvSpPr>
      <xdr:spPr>
        <a:xfrm>
          <a:off x="9372111" y="62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163204</xdr:rowOff>
    </xdr:from>
    <xdr:to>
      <xdr:col>46</xdr:col>
      <xdr:colOff>38100</xdr:colOff>
      <xdr:row>36</xdr:row>
      <xdr:rowOff>93354</xdr:rowOff>
    </xdr:to>
    <xdr:sp macro="" textlink="">
      <xdr:nvSpPr>
        <xdr:cNvPr id="314" name="楕円 313"/>
        <xdr:cNvSpPr/>
      </xdr:nvSpPr>
      <xdr:spPr>
        <a:xfrm>
          <a:off x="8699500" y="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84481</xdr:rowOff>
    </xdr:from>
    <xdr:ext cx="534377" cy="259045"/>
    <xdr:sp macro="" textlink="">
      <xdr:nvSpPr>
        <xdr:cNvPr id="315" name="テキスト ボックス 314"/>
        <xdr:cNvSpPr txBox="1"/>
      </xdr:nvSpPr>
      <xdr:spPr>
        <a:xfrm>
          <a:off x="8483111" y="62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151203</xdr:rowOff>
    </xdr:from>
    <xdr:to>
      <xdr:col>41</xdr:col>
      <xdr:colOff>101600</xdr:colOff>
      <xdr:row>36</xdr:row>
      <xdr:rowOff>81353</xdr:rowOff>
    </xdr:to>
    <xdr:sp macro="" textlink="">
      <xdr:nvSpPr>
        <xdr:cNvPr id="316" name="楕円 315"/>
        <xdr:cNvSpPr/>
      </xdr:nvSpPr>
      <xdr:spPr>
        <a:xfrm>
          <a:off x="7810500" y="6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97880</xdr:rowOff>
    </xdr:from>
    <xdr:ext cx="534377" cy="259045"/>
    <xdr:sp macro="" textlink="">
      <xdr:nvSpPr>
        <xdr:cNvPr id="317" name="テキスト ボックス 316"/>
        <xdr:cNvSpPr txBox="1"/>
      </xdr:nvSpPr>
      <xdr:spPr>
        <a:xfrm>
          <a:off x="7594111" y="5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60700</xdr:rowOff>
    </xdr:from>
    <xdr:to>
      <xdr:col>36</xdr:col>
      <xdr:colOff>165100</xdr:colOff>
      <xdr:row>35</xdr:row>
      <xdr:rowOff>162300</xdr:rowOff>
    </xdr:to>
    <xdr:sp macro="" textlink="">
      <xdr:nvSpPr>
        <xdr:cNvPr id="318" name="楕円 317"/>
        <xdr:cNvSpPr/>
      </xdr:nvSpPr>
      <xdr:spPr>
        <a:xfrm>
          <a:off x="6921500" y="60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7377</xdr:rowOff>
    </xdr:from>
    <xdr:ext cx="599010" cy="259045"/>
    <xdr:sp macro="" textlink="">
      <xdr:nvSpPr>
        <xdr:cNvPr id="319" name="テキスト ボックス 318"/>
        <xdr:cNvSpPr txBox="1"/>
      </xdr:nvSpPr>
      <xdr:spPr>
        <a:xfrm>
          <a:off x="6672795" y="58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105337</xdr:rowOff>
    </xdr:from>
    <xdr:to>
      <xdr:col>55</xdr:col>
      <xdr:colOff>0</xdr:colOff>
      <xdr:row>57</xdr:row>
      <xdr:rowOff>74183</xdr:rowOff>
    </xdr:to>
    <xdr:cxnSp macro="">
      <xdr:nvCxnSpPr>
        <xdr:cNvPr id="346" name="直線コネクタ 345"/>
        <xdr:cNvCxnSpPr/>
      </xdr:nvCxnSpPr>
      <xdr:spPr>
        <a:xfrm flipV="1">
          <a:off x="9639300" y="9706537"/>
          <a:ext cx="838200" cy="14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151116</xdr:rowOff>
    </xdr:from>
    <xdr:ext cx="599010" cy="259045"/>
    <xdr:sp macro="" textlink="">
      <xdr:nvSpPr>
        <xdr:cNvPr id="347" name="普通建設事業費平均値テキスト"/>
        <xdr:cNvSpPr txBox="1"/>
      </xdr:nvSpPr>
      <xdr:spPr>
        <a:xfrm>
          <a:off x="10528300" y="9752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74183</xdr:rowOff>
    </xdr:from>
    <xdr:to>
      <xdr:col>50</xdr:col>
      <xdr:colOff>114300</xdr:colOff>
      <xdr:row>57</xdr:row>
      <xdr:rowOff>106914</xdr:rowOff>
    </xdr:to>
    <xdr:cxnSp macro="">
      <xdr:nvCxnSpPr>
        <xdr:cNvPr id="349" name="直線コネクタ 348"/>
        <xdr:cNvCxnSpPr/>
      </xdr:nvCxnSpPr>
      <xdr:spPr>
        <a:xfrm flipV="1">
          <a:off x="8750300" y="9846833"/>
          <a:ext cx="889000" cy="3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127890</xdr:rowOff>
    </xdr:from>
    <xdr:ext cx="534377" cy="259045"/>
    <xdr:sp macro="" textlink="">
      <xdr:nvSpPr>
        <xdr:cNvPr id="351" name="テキスト ボックス 350"/>
        <xdr:cNvSpPr txBox="1"/>
      </xdr:nvSpPr>
      <xdr:spPr>
        <a:xfrm>
          <a:off x="9372111" y="9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28587</xdr:rowOff>
    </xdr:from>
    <xdr:to>
      <xdr:col>45</xdr:col>
      <xdr:colOff>177800</xdr:colOff>
      <xdr:row>57</xdr:row>
      <xdr:rowOff>106914</xdr:rowOff>
    </xdr:to>
    <xdr:cxnSp macro="">
      <xdr:nvCxnSpPr>
        <xdr:cNvPr id="352" name="直線コネクタ 351"/>
        <xdr:cNvCxnSpPr/>
      </xdr:nvCxnSpPr>
      <xdr:spPr>
        <a:xfrm>
          <a:off x="7861300" y="9801237"/>
          <a:ext cx="889000" cy="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1413</xdr:rowOff>
    </xdr:from>
    <xdr:to>
      <xdr:col>41</xdr:col>
      <xdr:colOff>50800</xdr:colOff>
      <xdr:row>57</xdr:row>
      <xdr:rowOff>28587</xdr:rowOff>
    </xdr:to>
    <xdr:cxnSp macro="">
      <xdr:nvCxnSpPr>
        <xdr:cNvPr id="355" name="直線コネクタ 354"/>
        <xdr:cNvCxnSpPr/>
      </xdr:nvCxnSpPr>
      <xdr:spPr>
        <a:xfrm>
          <a:off x="6972300" y="9774063"/>
          <a:ext cx="889000" cy="2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131194</xdr:rowOff>
    </xdr:from>
    <xdr:ext cx="534377" cy="259045"/>
    <xdr:sp macro="" textlink="">
      <xdr:nvSpPr>
        <xdr:cNvPr id="357" name="テキスト ボックス 356"/>
        <xdr:cNvSpPr txBox="1"/>
      </xdr:nvSpPr>
      <xdr:spPr>
        <a:xfrm>
          <a:off x="7594111" y="99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132170</xdr:rowOff>
    </xdr:from>
    <xdr:ext cx="534377" cy="259045"/>
    <xdr:sp macro="" textlink="">
      <xdr:nvSpPr>
        <xdr:cNvPr id="359" name="テキスト ボックス 358"/>
        <xdr:cNvSpPr txBox="1"/>
      </xdr:nvSpPr>
      <xdr:spPr>
        <a:xfrm>
          <a:off x="6705111" y="99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54537</xdr:rowOff>
    </xdr:from>
    <xdr:to>
      <xdr:col>55</xdr:col>
      <xdr:colOff>50800</xdr:colOff>
      <xdr:row>56</xdr:row>
      <xdr:rowOff>156137</xdr:rowOff>
    </xdr:to>
    <xdr:sp macro="" textlink="">
      <xdr:nvSpPr>
        <xdr:cNvPr id="365" name="楕円 364"/>
        <xdr:cNvSpPr/>
      </xdr:nvSpPr>
      <xdr:spPr>
        <a:xfrm>
          <a:off x="10426700" y="96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77414</xdr:rowOff>
    </xdr:from>
    <xdr:ext cx="599010" cy="259045"/>
    <xdr:sp macro="" textlink="">
      <xdr:nvSpPr>
        <xdr:cNvPr id="366" name="普通建設事業費該当値テキスト"/>
        <xdr:cNvSpPr txBox="1"/>
      </xdr:nvSpPr>
      <xdr:spPr>
        <a:xfrm>
          <a:off x="10528300" y="950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23383</xdr:rowOff>
    </xdr:from>
    <xdr:to>
      <xdr:col>50</xdr:col>
      <xdr:colOff>165100</xdr:colOff>
      <xdr:row>57</xdr:row>
      <xdr:rowOff>124983</xdr:rowOff>
    </xdr:to>
    <xdr:sp macro="" textlink="">
      <xdr:nvSpPr>
        <xdr:cNvPr id="367" name="楕円 366"/>
        <xdr:cNvSpPr/>
      </xdr:nvSpPr>
      <xdr:spPr>
        <a:xfrm>
          <a:off x="9588500" y="97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141510</xdr:rowOff>
    </xdr:from>
    <xdr:ext cx="599010" cy="259045"/>
    <xdr:sp macro="" textlink="">
      <xdr:nvSpPr>
        <xdr:cNvPr id="368" name="テキスト ボックス 367"/>
        <xdr:cNvSpPr txBox="1"/>
      </xdr:nvSpPr>
      <xdr:spPr>
        <a:xfrm>
          <a:off x="9339795" y="957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56114</xdr:rowOff>
    </xdr:from>
    <xdr:to>
      <xdr:col>46</xdr:col>
      <xdr:colOff>38100</xdr:colOff>
      <xdr:row>57</xdr:row>
      <xdr:rowOff>157714</xdr:rowOff>
    </xdr:to>
    <xdr:sp macro="" textlink="">
      <xdr:nvSpPr>
        <xdr:cNvPr id="369" name="楕円 368"/>
        <xdr:cNvSpPr/>
      </xdr:nvSpPr>
      <xdr:spPr>
        <a:xfrm>
          <a:off x="8699500" y="98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148841</xdr:rowOff>
    </xdr:from>
    <xdr:ext cx="534377" cy="259045"/>
    <xdr:sp macro="" textlink="">
      <xdr:nvSpPr>
        <xdr:cNvPr id="370" name="テキスト ボックス 369"/>
        <xdr:cNvSpPr txBox="1"/>
      </xdr:nvSpPr>
      <xdr:spPr>
        <a:xfrm>
          <a:off x="8483111" y="992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149237</xdr:rowOff>
    </xdr:from>
    <xdr:to>
      <xdr:col>41</xdr:col>
      <xdr:colOff>101600</xdr:colOff>
      <xdr:row>57</xdr:row>
      <xdr:rowOff>79387</xdr:rowOff>
    </xdr:to>
    <xdr:sp macro="" textlink="">
      <xdr:nvSpPr>
        <xdr:cNvPr id="371" name="楕円 370"/>
        <xdr:cNvSpPr/>
      </xdr:nvSpPr>
      <xdr:spPr>
        <a:xfrm>
          <a:off x="7810500" y="9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95914</xdr:rowOff>
    </xdr:from>
    <xdr:ext cx="599010" cy="259045"/>
    <xdr:sp macro="" textlink="">
      <xdr:nvSpPr>
        <xdr:cNvPr id="372" name="テキスト ボックス 371"/>
        <xdr:cNvSpPr txBox="1"/>
      </xdr:nvSpPr>
      <xdr:spPr>
        <a:xfrm>
          <a:off x="7561795" y="952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122063</xdr:rowOff>
    </xdr:from>
    <xdr:to>
      <xdr:col>36</xdr:col>
      <xdr:colOff>165100</xdr:colOff>
      <xdr:row>57</xdr:row>
      <xdr:rowOff>52213</xdr:rowOff>
    </xdr:to>
    <xdr:sp macro="" textlink="">
      <xdr:nvSpPr>
        <xdr:cNvPr id="373" name="楕円 372"/>
        <xdr:cNvSpPr/>
      </xdr:nvSpPr>
      <xdr:spPr>
        <a:xfrm>
          <a:off x="6921500" y="97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68740</xdr:rowOff>
    </xdr:from>
    <xdr:ext cx="599010" cy="259045"/>
    <xdr:sp macro="" textlink="">
      <xdr:nvSpPr>
        <xdr:cNvPr id="374" name="テキスト ボックス 373"/>
        <xdr:cNvSpPr txBox="1"/>
      </xdr:nvSpPr>
      <xdr:spPr>
        <a:xfrm>
          <a:off x="6672795" y="94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69895</xdr:rowOff>
    </xdr:from>
    <xdr:to>
      <xdr:col>55</xdr:col>
      <xdr:colOff>0</xdr:colOff>
      <xdr:row>78</xdr:row>
      <xdr:rowOff>115974</xdr:rowOff>
    </xdr:to>
    <xdr:cxnSp macro="">
      <xdr:nvCxnSpPr>
        <xdr:cNvPr id="405" name="直線コネクタ 404"/>
        <xdr:cNvCxnSpPr/>
      </xdr:nvCxnSpPr>
      <xdr:spPr>
        <a:xfrm flipV="1">
          <a:off x="9639300" y="13442995"/>
          <a:ext cx="8382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102112</xdr:rowOff>
    </xdr:from>
    <xdr:to>
      <xdr:col>50</xdr:col>
      <xdr:colOff>114300</xdr:colOff>
      <xdr:row>78</xdr:row>
      <xdr:rowOff>115974</xdr:rowOff>
    </xdr:to>
    <xdr:cxnSp macro="">
      <xdr:nvCxnSpPr>
        <xdr:cNvPr id="408" name="直線コネクタ 407"/>
        <xdr:cNvCxnSpPr/>
      </xdr:nvCxnSpPr>
      <xdr:spPr>
        <a:xfrm>
          <a:off x="8750300" y="13475212"/>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82060</xdr:rowOff>
    </xdr:from>
    <xdr:to>
      <xdr:col>45</xdr:col>
      <xdr:colOff>177800</xdr:colOff>
      <xdr:row>78</xdr:row>
      <xdr:rowOff>102112</xdr:rowOff>
    </xdr:to>
    <xdr:cxnSp macro="">
      <xdr:nvCxnSpPr>
        <xdr:cNvPr id="411" name="直線コネクタ 410"/>
        <xdr:cNvCxnSpPr/>
      </xdr:nvCxnSpPr>
      <xdr:spPr>
        <a:xfrm>
          <a:off x="7861300" y="13455160"/>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139782</xdr:rowOff>
    </xdr:from>
    <xdr:to>
      <xdr:col>41</xdr:col>
      <xdr:colOff>50800</xdr:colOff>
      <xdr:row>78</xdr:row>
      <xdr:rowOff>82060</xdr:rowOff>
    </xdr:to>
    <xdr:cxnSp macro="">
      <xdr:nvCxnSpPr>
        <xdr:cNvPr id="414" name="直線コネクタ 413"/>
        <xdr:cNvCxnSpPr/>
      </xdr:nvCxnSpPr>
      <xdr:spPr>
        <a:xfrm>
          <a:off x="6972300" y="13169982"/>
          <a:ext cx="889000" cy="28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19095</xdr:rowOff>
    </xdr:from>
    <xdr:to>
      <xdr:col>55</xdr:col>
      <xdr:colOff>50800</xdr:colOff>
      <xdr:row>78</xdr:row>
      <xdr:rowOff>120695</xdr:rowOff>
    </xdr:to>
    <xdr:sp macro="" textlink="">
      <xdr:nvSpPr>
        <xdr:cNvPr id="424" name="楕円 423"/>
        <xdr:cNvSpPr/>
      </xdr:nvSpPr>
      <xdr:spPr>
        <a:xfrm>
          <a:off x="10426700" y="133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168972</xdr:rowOff>
    </xdr:from>
    <xdr:ext cx="534377" cy="259045"/>
    <xdr:sp macro="" textlink="">
      <xdr:nvSpPr>
        <xdr:cNvPr id="425" name="普通建設事業費 （ うち新規整備　）該当値テキスト"/>
        <xdr:cNvSpPr txBox="1"/>
      </xdr:nvSpPr>
      <xdr:spPr>
        <a:xfrm>
          <a:off x="10528300" y="133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65174</xdr:rowOff>
    </xdr:from>
    <xdr:to>
      <xdr:col>50</xdr:col>
      <xdr:colOff>165100</xdr:colOff>
      <xdr:row>78</xdr:row>
      <xdr:rowOff>166774</xdr:rowOff>
    </xdr:to>
    <xdr:sp macro="" textlink="">
      <xdr:nvSpPr>
        <xdr:cNvPr id="426" name="楕円 425"/>
        <xdr:cNvSpPr/>
      </xdr:nvSpPr>
      <xdr:spPr>
        <a:xfrm>
          <a:off x="9588500" y="134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157901</xdr:rowOff>
    </xdr:from>
    <xdr:ext cx="469744" cy="259045"/>
    <xdr:sp macro="" textlink="">
      <xdr:nvSpPr>
        <xdr:cNvPr id="427" name="テキスト ボックス 426"/>
        <xdr:cNvSpPr txBox="1"/>
      </xdr:nvSpPr>
      <xdr:spPr>
        <a:xfrm>
          <a:off x="9404428" y="135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51312</xdr:rowOff>
    </xdr:from>
    <xdr:to>
      <xdr:col>46</xdr:col>
      <xdr:colOff>38100</xdr:colOff>
      <xdr:row>78</xdr:row>
      <xdr:rowOff>152912</xdr:rowOff>
    </xdr:to>
    <xdr:sp macro="" textlink="">
      <xdr:nvSpPr>
        <xdr:cNvPr id="428" name="楕円 427"/>
        <xdr:cNvSpPr/>
      </xdr:nvSpPr>
      <xdr:spPr>
        <a:xfrm>
          <a:off x="8699500" y="134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144039</xdr:rowOff>
    </xdr:from>
    <xdr:ext cx="534377" cy="259045"/>
    <xdr:sp macro="" textlink="">
      <xdr:nvSpPr>
        <xdr:cNvPr id="429" name="テキスト ボックス 428"/>
        <xdr:cNvSpPr txBox="1"/>
      </xdr:nvSpPr>
      <xdr:spPr>
        <a:xfrm>
          <a:off x="8483111" y="1351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31260</xdr:rowOff>
    </xdr:from>
    <xdr:to>
      <xdr:col>41</xdr:col>
      <xdr:colOff>101600</xdr:colOff>
      <xdr:row>78</xdr:row>
      <xdr:rowOff>132860</xdr:rowOff>
    </xdr:to>
    <xdr:sp macro="" textlink="">
      <xdr:nvSpPr>
        <xdr:cNvPr id="430" name="楕円 429"/>
        <xdr:cNvSpPr/>
      </xdr:nvSpPr>
      <xdr:spPr>
        <a:xfrm>
          <a:off x="7810500" y="134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123987</xdr:rowOff>
    </xdr:from>
    <xdr:ext cx="534377" cy="259045"/>
    <xdr:sp macro="" textlink="">
      <xdr:nvSpPr>
        <xdr:cNvPr id="431" name="テキスト ボックス 430"/>
        <xdr:cNvSpPr txBox="1"/>
      </xdr:nvSpPr>
      <xdr:spPr>
        <a:xfrm>
          <a:off x="7594111" y="134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88982</xdr:rowOff>
    </xdr:from>
    <xdr:to>
      <xdr:col>36</xdr:col>
      <xdr:colOff>165100</xdr:colOff>
      <xdr:row>77</xdr:row>
      <xdr:rowOff>19132</xdr:rowOff>
    </xdr:to>
    <xdr:sp macro="" textlink="">
      <xdr:nvSpPr>
        <xdr:cNvPr id="432" name="楕円 431"/>
        <xdr:cNvSpPr/>
      </xdr:nvSpPr>
      <xdr:spPr>
        <a:xfrm>
          <a:off x="6921500" y="131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10259</xdr:rowOff>
    </xdr:from>
    <xdr:ext cx="534377" cy="259045"/>
    <xdr:sp macro="" textlink="">
      <xdr:nvSpPr>
        <xdr:cNvPr id="433" name="テキスト ボックス 432"/>
        <xdr:cNvSpPr txBox="1"/>
      </xdr:nvSpPr>
      <xdr:spPr>
        <a:xfrm>
          <a:off x="6705111" y="132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91909</xdr:rowOff>
    </xdr:from>
    <xdr:to>
      <xdr:col>55</xdr:col>
      <xdr:colOff>0</xdr:colOff>
      <xdr:row>97</xdr:row>
      <xdr:rowOff>117723</xdr:rowOff>
    </xdr:to>
    <xdr:cxnSp macro="">
      <xdr:nvCxnSpPr>
        <xdr:cNvPr id="460" name="直線コネクタ 459"/>
        <xdr:cNvCxnSpPr/>
      </xdr:nvCxnSpPr>
      <xdr:spPr>
        <a:xfrm flipV="1">
          <a:off x="9639300" y="16379659"/>
          <a:ext cx="838200" cy="36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157670</xdr:rowOff>
    </xdr:from>
    <xdr:ext cx="534377" cy="259045"/>
    <xdr:sp macro="" textlink="">
      <xdr:nvSpPr>
        <xdr:cNvPr id="461" name="普通建設事業費 （ うち更新整備　）平均値テキスト"/>
        <xdr:cNvSpPr txBox="1"/>
      </xdr:nvSpPr>
      <xdr:spPr>
        <a:xfrm>
          <a:off x="10528300" y="1661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42993</xdr:rowOff>
    </xdr:from>
    <xdr:to>
      <xdr:col>50</xdr:col>
      <xdr:colOff>114300</xdr:colOff>
      <xdr:row>97</xdr:row>
      <xdr:rowOff>117723</xdr:rowOff>
    </xdr:to>
    <xdr:cxnSp macro="">
      <xdr:nvCxnSpPr>
        <xdr:cNvPr id="463" name="直線コネクタ 462"/>
        <xdr:cNvCxnSpPr/>
      </xdr:nvCxnSpPr>
      <xdr:spPr>
        <a:xfrm>
          <a:off x="8750300" y="16673643"/>
          <a:ext cx="8890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65830</xdr:rowOff>
    </xdr:from>
    <xdr:to>
      <xdr:col>45</xdr:col>
      <xdr:colOff>177800</xdr:colOff>
      <xdr:row>97</xdr:row>
      <xdr:rowOff>42993</xdr:rowOff>
    </xdr:to>
    <xdr:cxnSp macro="">
      <xdr:nvCxnSpPr>
        <xdr:cNvPr id="466" name="直線コネクタ 465"/>
        <xdr:cNvCxnSpPr/>
      </xdr:nvCxnSpPr>
      <xdr:spPr>
        <a:xfrm>
          <a:off x="7861300" y="16525030"/>
          <a:ext cx="889000" cy="14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93113</xdr:rowOff>
    </xdr:from>
    <xdr:ext cx="534377" cy="259045"/>
    <xdr:sp macro="" textlink="">
      <xdr:nvSpPr>
        <xdr:cNvPr id="468" name="テキスト ボックス 467"/>
        <xdr:cNvSpPr txBox="1"/>
      </xdr:nvSpPr>
      <xdr:spPr>
        <a:xfrm>
          <a:off x="8483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65830</xdr:rowOff>
    </xdr:from>
    <xdr:to>
      <xdr:col>41</xdr:col>
      <xdr:colOff>50800</xdr:colOff>
      <xdr:row>97</xdr:row>
      <xdr:rowOff>17683</xdr:rowOff>
    </xdr:to>
    <xdr:cxnSp macro="">
      <xdr:nvCxnSpPr>
        <xdr:cNvPr id="469" name="直線コネクタ 468"/>
        <xdr:cNvCxnSpPr/>
      </xdr:nvCxnSpPr>
      <xdr:spPr>
        <a:xfrm flipV="1">
          <a:off x="6972300" y="16525030"/>
          <a:ext cx="889000" cy="1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121547</xdr:rowOff>
    </xdr:from>
    <xdr:ext cx="534377" cy="259045"/>
    <xdr:sp macro="" textlink="">
      <xdr:nvSpPr>
        <xdr:cNvPr id="471" name="テキスト ボックス 470"/>
        <xdr:cNvSpPr txBox="1"/>
      </xdr:nvSpPr>
      <xdr:spPr>
        <a:xfrm>
          <a:off x="7594111" y="167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165296</xdr:rowOff>
    </xdr:from>
    <xdr:ext cx="534377" cy="259045"/>
    <xdr:sp macro="" textlink="">
      <xdr:nvSpPr>
        <xdr:cNvPr id="473" name="テキスト ボックス 472"/>
        <xdr:cNvSpPr txBox="1"/>
      </xdr:nvSpPr>
      <xdr:spPr>
        <a:xfrm>
          <a:off x="6705111" y="167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41109</xdr:rowOff>
    </xdr:from>
    <xdr:to>
      <xdr:col>55</xdr:col>
      <xdr:colOff>50800</xdr:colOff>
      <xdr:row>95</xdr:row>
      <xdr:rowOff>142709</xdr:rowOff>
    </xdr:to>
    <xdr:sp macro="" textlink="">
      <xdr:nvSpPr>
        <xdr:cNvPr id="479" name="楕円 478"/>
        <xdr:cNvSpPr/>
      </xdr:nvSpPr>
      <xdr:spPr>
        <a:xfrm>
          <a:off x="10426700" y="163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63986</xdr:rowOff>
    </xdr:from>
    <xdr:ext cx="599010" cy="259045"/>
    <xdr:sp macro="" textlink="">
      <xdr:nvSpPr>
        <xdr:cNvPr id="480" name="普通建設事業費 （ うち更新整備　）該当値テキスト"/>
        <xdr:cNvSpPr txBox="1"/>
      </xdr:nvSpPr>
      <xdr:spPr>
        <a:xfrm>
          <a:off x="10528300" y="1618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66923</xdr:rowOff>
    </xdr:from>
    <xdr:to>
      <xdr:col>50</xdr:col>
      <xdr:colOff>165100</xdr:colOff>
      <xdr:row>97</xdr:row>
      <xdr:rowOff>168523</xdr:rowOff>
    </xdr:to>
    <xdr:sp macro="" textlink="">
      <xdr:nvSpPr>
        <xdr:cNvPr id="481" name="楕円 480"/>
        <xdr:cNvSpPr/>
      </xdr:nvSpPr>
      <xdr:spPr>
        <a:xfrm>
          <a:off x="9588500" y="166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159650</xdr:rowOff>
    </xdr:from>
    <xdr:ext cx="534377" cy="259045"/>
    <xdr:sp macro="" textlink="">
      <xdr:nvSpPr>
        <xdr:cNvPr id="482" name="テキスト ボックス 481"/>
        <xdr:cNvSpPr txBox="1"/>
      </xdr:nvSpPr>
      <xdr:spPr>
        <a:xfrm>
          <a:off x="9372111" y="1679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163643</xdr:rowOff>
    </xdr:from>
    <xdr:to>
      <xdr:col>46</xdr:col>
      <xdr:colOff>38100</xdr:colOff>
      <xdr:row>97</xdr:row>
      <xdr:rowOff>93793</xdr:rowOff>
    </xdr:to>
    <xdr:sp macro="" textlink="">
      <xdr:nvSpPr>
        <xdr:cNvPr id="483" name="楕円 482"/>
        <xdr:cNvSpPr/>
      </xdr:nvSpPr>
      <xdr:spPr>
        <a:xfrm>
          <a:off x="8699500" y="1662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110320</xdr:rowOff>
    </xdr:from>
    <xdr:ext cx="534377" cy="259045"/>
    <xdr:sp macro="" textlink="">
      <xdr:nvSpPr>
        <xdr:cNvPr id="484" name="テキスト ボックス 483"/>
        <xdr:cNvSpPr txBox="1"/>
      </xdr:nvSpPr>
      <xdr:spPr>
        <a:xfrm>
          <a:off x="8483111" y="1639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15030</xdr:rowOff>
    </xdr:from>
    <xdr:to>
      <xdr:col>41</xdr:col>
      <xdr:colOff>101600</xdr:colOff>
      <xdr:row>96</xdr:row>
      <xdr:rowOff>116630</xdr:rowOff>
    </xdr:to>
    <xdr:sp macro="" textlink="">
      <xdr:nvSpPr>
        <xdr:cNvPr id="485" name="楕円 484"/>
        <xdr:cNvSpPr/>
      </xdr:nvSpPr>
      <xdr:spPr>
        <a:xfrm>
          <a:off x="7810500" y="16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133157</xdr:rowOff>
    </xdr:from>
    <xdr:ext cx="534377" cy="259045"/>
    <xdr:sp macro="" textlink="">
      <xdr:nvSpPr>
        <xdr:cNvPr id="486" name="テキスト ボックス 485"/>
        <xdr:cNvSpPr txBox="1"/>
      </xdr:nvSpPr>
      <xdr:spPr>
        <a:xfrm>
          <a:off x="7594111" y="162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138333</xdr:rowOff>
    </xdr:from>
    <xdr:to>
      <xdr:col>36</xdr:col>
      <xdr:colOff>165100</xdr:colOff>
      <xdr:row>97</xdr:row>
      <xdr:rowOff>68483</xdr:rowOff>
    </xdr:to>
    <xdr:sp macro="" textlink="">
      <xdr:nvSpPr>
        <xdr:cNvPr id="487" name="楕円 486"/>
        <xdr:cNvSpPr/>
      </xdr:nvSpPr>
      <xdr:spPr>
        <a:xfrm>
          <a:off x="6921500" y="165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85010</xdr:rowOff>
    </xdr:from>
    <xdr:ext cx="534377" cy="259045"/>
    <xdr:sp macro="" textlink="">
      <xdr:nvSpPr>
        <xdr:cNvPr id="488" name="テキスト ボックス 487"/>
        <xdr:cNvSpPr txBox="1"/>
      </xdr:nvSpPr>
      <xdr:spPr>
        <a:xfrm>
          <a:off x="6705111" y="163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38102</xdr:rowOff>
    </xdr:from>
    <xdr:to>
      <xdr:col>85</xdr:col>
      <xdr:colOff>127000</xdr:colOff>
      <xdr:row>39</xdr:row>
      <xdr:rowOff>39391</xdr:rowOff>
    </xdr:to>
    <xdr:cxnSp macro="">
      <xdr:nvCxnSpPr>
        <xdr:cNvPr id="517" name="直線コネクタ 516"/>
        <xdr:cNvCxnSpPr/>
      </xdr:nvCxnSpPr>
      <xdr:spPr>
        <a:xfrm>
          <a:off x="15481300" y="6724652"/>
          <a:ext cx="8382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38102</xdr:rowOff>
    </xdr:from>
    <xdr:to>
      <xdr:col>81</xdr:col>
      <xdr:colOff>50800</xdr:colOff>
      <xdr:row>39</xdr:row>
      <xdr:rowOff>41181</xdr:rowOff>
    </xdr:to>
    <xdr:cxnSp macro="">
      <xdr:nvCxnSpPr>
        <xdr:cNvPr id="520" name="直線コネクタ 519"/>
        <xdr:cNvCxnSpPr/>
      </xdr:nvCxnSpPr>
      <xdr:spPr>
        <a:xfrm flipV="1">
          <a:off x="14592300" y="6724652"/>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23678</xdr:rowOff>
    </xdr:from>
    <xdr:to>
      <xdr:col>76</xdr:col>
      <xdr:colOff>114300</xdr:colOff>
      <xdr:row>39</xdr:row>
      <xdr:rowOff>41181</xdr:rowOff>
    </xdr:to>
    <xdr:cxnSp macro="">
      <xdr:nvCxnSpPr>
        <xdr:cNvPr id="523" name="直線コネクタ 522"/>
        <xdr:cNvCxnSpPr/>
      </xdr:nvCxnSpPr>
      <xdr:spPr>
        <a:xfrm>
          <a:off x="13703300" y="6710228"/>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1176</xdr:rowOff>
    </xdr:from>
    <xdr:to>
      <xdr:col>71</xdr:col>
      <xdr:colOff>177800</xdr:colOff>
      <xdr:row>39</xdr:row>
      <xdr:rowOff>23678</xdr:rowOff>
    </xdr:to>
    <xdr:cxnSp macro="">
      <xdr:nvCxnSpPr>
        <xdr:cNvPr id="526" name="直線コネクタ 525"/>
        <xdr:cNvCxnSpPr/>
      </xdr:nvCxnSpPr>
      <xdr:spPr>
        <a:xfrm>
          <a:off x="12814300" y="6687726"/>
          <a:ext cx="8890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53794</xdr:rowOff>
    </xdr:from>
    <xdr:ext cx="469744" cy="259045"/>
    <xdr:sp macro="" textlink="">
      <xdr:nvSpPr>
        <xdr:cNvPr id="530" name="テキスト ボックス 529"/>
        <xdr:cNvSpPr txBox="1"/>
      </xdr:nvSpPr>
      <xdr:spPr>
        <a:xfrm>
          <a:off x="12579428" y="674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160041</xdr:rowOff>
    </xdr:from>
    <xdr:to>
      <xdr:col>85</xdr:col>
      <xdr:colOff>177800</xdr:colOff>
      <xdr:row>39</xdr:row>
      <xdr:rowOff>90191</xdr:rowOff>
    </xdr:to>
    <xdr:sp macro="" textlink="">
      <xdr:nvSpPr>
        <xdr:cNvPr id="536" name="楕円 535"/>
        <xdr:cNvSpPr/>
      </xdr:nvSpPr>
      <xdr:spPr>
        <a:xfrm>
          <a:off x="16268700" y="66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74968</xdr:rowOff>
    </xdr:from>
    <xdr:ext cx="378565" cy="259045"/>
    <xdr:sp macro="" textlink="">
      <xdr:nvSpPr>
        <xdr:cNvPr id="537" name="災害復旧事業費該当値テキスト"/>
        <xdr:cNvSpPr txBox="1"/>
      </xdr:nvSpPr>
      <xdr:spPr>
        <a:xfrm>
          <a:off x="16370300" y="659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158752</xdr:rowOff>
    </xdr:from>
    <xdr:to>
      <xdr:col>81</xdr:col>
      <xdr:colOff>101600</xdr:colOff>
      <xdr:row>39</xdr:row>
      <xdr:rowOff>88902</xdr:rowOff>
    </xdr:to>
    <xdr:sp macro="" textlink="">
      <xdr:nvSpPr>
        <xdr:cNvPr id="538" name="楕円 537"/>
        <xdr:cNvSpPr/>
      </xdr:nvSpPr>
      <xdr:spPr>
        <a:xfrm>
          <a:off x="15430500" y="66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80029</xdr:rowOff>
    </xdr:from>
    <xdr:ext cx="378565" cy="259045"/>
    <xdr:sp macro="" textlink="">
      <xdr:nvSpPr>
        <xdr:cNvPr id="539" name="テキスト ボックス 538"/>
        <xdr:cNvSpPr txBox="1"/>
      </xdr:nvSpPr>
      <xdr:spPr>
        <a:xfrm>
          <a:off x="15292017" y="676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161831</xdr:rowOff>
    </xdr:from>
    <xdr:to>
      <xdr:col>76</xdr:col>
      <xdr:colOff>165100</xdr:colOff>
      <xdr:row>39</xdr:row>
      <xdr:rowOff>91981</xdr:rowOff>
    </xdr:to>
    <xdr:sp macro="" textlink="">
      <xdr:nvSpPr>
        <xdr:cNvPr id="540" name="楕円 539"/>
        <xdr:cNvSpPr/>
      </xdr:nvSpPr>
      <xdr:spPr>
        <a:xfrm>
          <a:off x="14541500" y="66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83108</xdr:rowOff>
    </xdr:from>
    <xdr:ext cx="378565" cy="259045"/>
    <xdr:sp macro="" textlink="">
      <xdr:nvSpPr>
        <xdr:cNvPr id="541" name="テキスト ボックス 540"/>
        <xdr:cNvSpPr txBox="1"/>
      </xdr:nvSpPr>
      <xdr:spPr>
        <a:xfrm>
          <a:off x="14403017" y="676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144328</xdr:rowOff>
    </xdr:from>
    <xdr:to>
      <xdr:col>72</xdr:col>
      <xdr:colOff>38100</xdr:colOff>
      <xdr:row>39</xdr:row>
      <xdr:rowOff>74478</xdr:rowOff>
    </xdr:to>
    <xdr:sp macro="" textlink="">
      <xdr:nvSpPr>
        <xdr:cNvPr id="542" name="楕円 541"/>
        <xdr:cNvSpPr/>
      </xdr:nvSpPr>
      <xdr:spPr>
        <a:xfrm>
          <a:off x="13652500" y="66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65605</xdr:rowOff>
    </xdr:from>
    <xdr:ext cx="469744" cy="259045"/>
    <xdr:sp macro="" textlink="">
      <xdr:nvSpPr>
        <xdr:cNvPr id="543" name="テキスト ボックス 542"/>
        <xdr:cNvSpPr txBox="1"/>
      </xdr:nvSpPr>
      <xdr:spPr>
        <a:xfrm>
          <a:off x="13468428" y="675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121826</xdr:rowOff>
    </xdr:from>
    <xdr:to>
      <xdr:col>67</xdr:col>
      <xdr:colOff>101600</xdr:colOff>
      <xdr:row>39</xdr:row>
      <xdr:rowOff>51976</xdr:rowOff>
    </xdr:to>
    <xdr:sp macro="" textlink="">
      <xdr:nvSpPr>
        <xdr:cNvPr id="544" name="楕円 543"/>
        <xdr:cNvSpPr/>
      </xdr:nvSpPr>
      <xdr:spPr>
        <a:xfrm>
          <a:off x="12763500" y="66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68503</xdr:rowOff>
    </xdr:from>
    <xdr:ext cx="469744" cy="259045"/>
    <xdr:sp macro="" textlink="">
      <xdr:nvSpPr>
        <xdr:cNvPr id="545" name="テキスト ボックス 544"/>
        <xdr:cNvSpPr txBox="1"/>
      </xdr:nvSpPr>
      <xdr:spPr>
        <a:xfrm>
          <a:off x="12579428" y="641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170256</xdr:rowOff>
    </xdr:from>
    <xdr:to>
      <xdr:col>85</xdr:col>
      <xdr:colOff>127000</xdr:colOff>
      <xdr:row>75</xdr:row>
      <xdr:rowOff>56579</xdr:rowOff>
    </xdr:to>
    <xdr:cxnSp macro="">
      <xdr:nvCxnSpPr>
        <xdr:cNvPr id="624" name="直線コネクタ 623"/>
        <xdr:cNvCxnSpPr/>
      </xdr:nvCxnSpPr>
      <xdr:spPr>
        <a:xfrm flipV="1">
          <a:off x="15481300" y="12857556"/>
          <a:ext cx="8382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56579</xdr:rowOff>
    </xdr:from>
    <xdr:to>
      <xdr:col>81</xdr:col>
      <xdr:colOff>50800</xdr:colOff>
      <xdr:row>75</xdr:row>
      <xdr:rowOff>127915</xdr:rowOff>
    </xdr:to>
    <xdr:cxnSp macro="">
      <xdr:nvCxnSpPr>
        <xdr:cNvPr id="627" name="直線コネクタ 626"/>
        <xdr:cNvCxnSpPr/>
      </xdr:nvCxnSpPr>
      <xdr:spPr>
        <a:xfrm flipV="1">
          <a:off x="14592300" y="12915329"/>
          <a:ext cx="889000" cy="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127915</xdr:rowOff>
    </xdr:from>
    <xdr:to>
      <xdr:col>76</xdr:col>
      <xdr:colOff>114300</xdr:colOff>
      <xdr:row>75</xdr:row>
      <xdr:rowOff>164948</xdr:rowOff>
    </xdr:to>
    <xdr:cxnSp macro="">
      <xdr:nvCxnSpPr>
        <xdr:cNvPr id="630" name="直線コネクタ 629"/>
        <xdr:cNvCxnSpPr/>
      </xdr:nvCxnSpPr>
      <xdr:spPr>
        <a:xfrm flipV="1">
          <a:off x="13703300" y="1298666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2" name="テキスト ボックス 631"/>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109868</xdr:rowOff>
    </xdr:from>
    <xdr:to>
      <xdr:col>71</xdr:col>
      <xdr:colOff>177800</xdr:colOff>
      <xdr:row>75</xdr:row>
      <xdr:rowOff>164948</xdr:rowOff>
    </xdr:to>
    <xdr:cxnSp macro="">
      <xdr:nvCxnSpPr>
        <xdr:cNvPr id="633" name="直線コネクタ 632"/>
        <xdr:cNvCxnSpPr/>
      </xdr:nvCxnSpPr>
      <xdr:spPr>
        <a:xfrm>
          <a:off x="12814300" y="12968618"/>
          <a:ext cx="889000" cy="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7" name="テキスト ボックス 636"/>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119456</xdr:rowOff>
    </xdr:from>
    <xdr:to>
      <xdr:col>85</xdr:col>
      <xdr:colOff>177800</xdr:colOff>
      <xdr:row>75</xdr:row>
      <xdr:rowOff>49606</xdr:rowOff>
    </xdr:to>
    <xdr:sp macro="" textlink="">
      <xdr:nvSpPr>
        <xdr:cNvPr id="643" name="楕円 642"/>
        <xdr:cNvSpPr/>
      </xdr:nvSpPr>
      <xdr:spPr>
        <a:xfrm>
          <a:off x="16268700" y="128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142333</xdr:rowOff>
    </xdr:from>
    <xdr:ext cx="534377" cy="259045"/>
    <xdr:sp macro="" textlink="">
      <xdr:nvSpPr>
        <xdr:cNvPr id="644" name="公債費該当値テキスト"/>
        <xdr:cNvSpPr txBox="1"/>
      </xdr:nvSpPr>
      <xdr:spPr>
        <a:xfrm>
          <a:off x="16370300" y="126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5779</xdr:rowOff>
    </xdr:from>
    <xdr:to>
      <xdr:col>81</xdr:col>
      <xdr:colOff>101600</xdr:colOff>
      <xdr:row>75</xdr:row>
      <xdr:rowOff>107379</xdr:rowOff>
    </xdr:to>
    <xdr:sp macro="" textlink="">
      <xdr:nvSpPr>
        <xdr:cNvPr id="645" name="楕円 644"/>
        <xdr:cNvSpPr/>
      </xdr:nvSpPr>
      <xdr:spPr>
        <a:xfrm>
          <a:off x="15430500" y="128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123906</xdr:rowOff>
    </xdr:from>
    <xdr:ext cx="534377" cy="259045"/>
    <xdr:sp macro="" textlink="">
      <xdr:nvSpPr>
        <xdr:cNvPr id="646" name="テキスト ボックス 645"/>
        <xdr:cNvSpPr txBox="1"/>
      </xdr:nvSpPr>
      <xdr:spPr>
        <a:xfrm>
          <a:off x="15214111" y="12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77115</xdr:rowOff>
    </xdr:from>
    <xdr:to>
      <xdr:col>76</xdr:col>
      <xdr:colOff>165100</xdr:colOff>
      <xdr:row>76</xdr:row>
      <xdr:rowOff>7265</xdr:rowOff>
    </xdr:to>
    <xdr:sp macro="" textlink="">
      <xdr:nvSpPr>
        <xdr:cNvPr id="647" name="楕円 646"/>
        <xdr:cNvSpPr/>
      </xdr:nvSpPr>
      <xdr:spPr>
        <a:xfrm>
          <a:off x="14541500" y="129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23792</xdr:rowOff>
    </xdr:from>
    <xdr:ext cx="534377" cy="259045"/>
    <xdr:sp macro="" textlink="">
      <xdr:nvSpPr>
        <xdr:cNvPr id="648" name="テキスト ボックス 647"/>
        <xdr:cNvSpPr txBox="1"/>
      </xdr:nvSpPr>
      <xdr:spPr>
        <a:xfrm>
          <a:off x="14325111" y="127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114147</xdr:rowOff>
    </xdr:from>
    <xdr:to>
      <xdr:col>72</xdr:col>
      <xdr:colOff>38100</xdr:colOff>
      <xdr:row>76</xdr:row>
      <xdr:rowOff>44298</xdr:rowOff>
    </xdr:to>
    <xdr:sp macro="" textlink="">
      <xdr:nvSpPr>
        <xdr:cNvPr id="649" name="楕円 648"/>
        <xdr:cNvSpPr/>
      </xdr:nvSpPr>
      <xdr:spPr>
        <a:xfrm>
          <a:off x="13652500" y="1297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35425</xdr:rowOff>
    </xdr:from>
    <xdr:ext cx="534377" cy="259045"/>
    <xdr:sp macro="" textlink="">
      <xdr:nvSpPr>
        <xdr:cNvPr id="650" name="テキスト ボックス 649"/>
        <xdr:cNvSpPr txBox="1"/>
      </xdr:nvSpPr>
      <xdr:spPr>
        <a:xfrm>
          <a:off x="13436111" y="130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59068</xdr:rowOff>
    </xdr:from>
    <xdr:to>
      <xdr:col>67</xdr:col>
      <xdr:colOff>101600</xdr:colOff>
      <xdr:row>75</xdr:row>
      <xdr:rowOff>160668</xdr:rowOff>
    </xdr:to>
    <xdr:sp macro="" textlink="">
      <xdr:nvSpPr>
        <xdr:cNvPr id="651" name="楕円 650"/>
        <xdr:cNvSpPr/>
      </xdr:nvSpPr>
      <xdr:spPr>
        <a:xfrm>
          <a:off x="12763500" y="129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151795</xdr:rowOff>
    </xdr:from>
    <xdr:ext cx="534377" cy="259045"/>
    <xdr:sp macro="" textlink="">
      <xdr:nvSpPr>
        <xdr:cNvPr id="652" name="テキスト ボックス 651"/>
        <xdr:cNvSpPr txBox="1"/>
      </xdr:nvSpPr>
      <xdr:spPr>
        <a:xfrm>
          <a:off x="12547111" y="130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121338</xdr:rowOff>
    </xdr:from>
    <xdr:to>
      <xdr:col>85</xdr:col>
      <xdr:colOff>126364</xdr:colOff>
      <xdr:row>98</xdr:row>
      <xdr:rowOff>123487</xdr:rowOff>
    </xdr:to>
    <xdr:cxnSp macro="">
      <xdr:nvCxnSpPr>
        <xdr:cNvPr id="674" name="直線コネクタ 673"/>
        <xdr:cNvCxnSpPr/>
      </xdr:nvCxnSpPr>
      <xdr:spPr>
        <a:xfrm flipV="1">
          <a:off x="16317595" y="16237638"/>
          <a:ext cx="1269" cy="68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127314</xdr:rowOff>
    </xdr:from>
    <xdr:ext cx="469744" cy="259045"/>
    <xdr:sp macro="" textlink="">
      <xdr:nvSpPr>
        <xdr:cNvPr id="675" name="積立金最小値テキスト"/>
        <xdr:cNvSpPr txBox="1"/>
      </xdr:nvSpPr>
      <xdr:spPr>
        <a:xfrm>
          <a:off x="16370300" y="169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123487</xdr:rowOff>
    </xdr:from>
    <xdr:to>
      <xdr:col>86</xdr:col>
      <xdr:colOff>25400</xdr:colOff>
      <xdr:row>98</xdr:row>
      <xdr:rowOff>123487</xdr:rowOff>
    </xdr:to>
    <xdr:cxnSp macro="">
      <xdr:nvCxnSpPr>
        <xdr:cNvPr id="676" name="直線コネクタ 675"/>
        <xdr:cNvCxnSpPr/>
      </xdr:nvCxnSpPr>
      <xdr:spPr>
        <a:xfrm>
          <a:off x="16230600" y="1692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68015</xdr:rowOff>
    </xdr:from>
    <xdr:ext cx="599010" cy="259045"/>
    <xdr:sp macro="" textlink="">
      <xdr:nvSpPr>
        <xdr:cNvPr id="677" name="積立金最大値テキスト"/>
        <xdr:cNvSpPr txBox="1"/>
      </xdr:nvSpPr>
      <xdr:spPr>
        <a:xfrm>
          <a:off x="16370300" y="1601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121338</xdr:rowOff>
    </xdr:from>
    <xdr:to>
      <xdr:col>86</xdr:col>
      <xdr:colOff>25400</xdr:colOff>
      <xdr:row>94</xdr:row>
      <xdr:rowOff>121338</xdr:rowOff>
    </xdr:to>
    <xdr:cxnSp macro="">
      <xdr:nvCxnSpPr>
        <xdr:cNvPr id="678" name="直線コネクタ 677"/>
        <xdr:cNvCxnSpPr/>
      </xdr:nvCxnSpPr>
      <xdr:spPr>
        <a:xfrm>
          <a:off x="16230600" y="1623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56700</xdr:rowOff>
    </xdr:from>
    <xdr:to>
      <xdr:col>85</xdr:col>
      <xdr:colOff>127000</xdr:colOff>
      <xdr:row>94</xdr:row>
      <xdr:rowOff>121338</xdr:rowOff>
    </xdr:to>
    <xdr:cxnSp macro="">
      <xdr:nvCxnSpPr>
        <xdr:cNvPr id="679" name="直線コネクタ 678"/>
        <xdr:cNvCxnSpPr/>
      </xdr:nvCxnSpPr>
      <xdr:spPr>
        <a:xfrm>
          <a:off x="15481300" y="15830100"/>
          <a:ext cx="838200" cy="40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82004</xdr:rowOff>
    </xdr:from>
    <xdr:ext cx="534377" cy="259045"/>
    <xdr:sp macro="" textlink="">
      <xdr:nvSpPr>
        <xdr:cNvPr id="680" name="積立金平均値テキスト"/>
        <xdr:cNvSpPr txBox="1"/>
      </xdr:nvSpPr>
      <xdr:spPr>
        <a:xfrm>
          <a:off x="16370300" y="16712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103577</xdr:rowOff>
    </xdr:from>
    <xdr:to>
      <xdr:col>85</xdr:col>
      <xdr:colOff>177800</xdr:colOff>
      <xdr:row>98</xdr:row>
      <xdr:rowOff>33727</xdr:rowOff>
    </xdr:to>
    <xdr:sp macro="" textlink="">
      <xdr:nvSpPr>
        <xdr:cNvPr id="681" name="フローチャート: 判断 680"/>
        <xdr:cNvSpPr/>
      </xdr:nvSpPr>
      <xdr:spPr>
        <a:xfrm>
          <a:off x="16268700" y="167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56700</xdr:rowOff>
    </xdr:from>
    <xdr:to>
      <xdr:col>81</xdr:col>
      <xdr:colOff>50800</xdr:colOff>
      <xdr:row>95</xdr:row>
      <xdr:rowOff>138401</xdr:rowOff>
    </xdr:to>
    <xdr:cxnSp macro="">
      <xdr:nvCxnSpPr>
        <xdr:cNvPr id="682" name="直線コネクタ 681"/>
        <xdr:cNvCxnSpPr/>
      </xdr:nvCxnSpPr>
      <xdr:spPr>
        <a:xfrm flipV="1">
          <a:off x="14592300" y="15830100"/>
          <a:ext cx="889000" cy="59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60485</xdr:rowOff>
    </xdr:from>
    <xdr:to>
      <xdr:col>81</xdr:col>
      <xdr:colOff>101600</xdr:colOff>
      <xdr:row>97</xdr:row>
      <xdr:rowOff>162085</xdr:rowOff>
    </xdr:to>
    <xdr:sp macro="" textlink="">
      <xdr:nvSpPr>
        <xdr:cNvPr id="683" name="フローチャート: 判断 682"/>
        <xdr:cNvSpPr/>
      </xdr:nvSpPr>
      <xdr:spPr>
        <a:xfrm>
          <a:off x="15430500" y="166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153212</xdr:rowOff>
    </xdr:from>
    <xdr:ext cx="534377" cy="259045"/>
    <xdr:sp macro="" textlink="">
      <xdr:nvSpPr>
        <xdr:cNvPr id="684" name="テキスト ボックス 683"/>
        <xdr:cNvSpPr txBox="1"/>
      </xdr:nvSpPr>
      <xdr:spPr>
        <a:xfrm>
          <a:off x="15214111" y="167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138401</xdr:rowOff>
    </xdr:from>
    <xdr:to>
      <xdr:col>76</xdr:col>
      <xdr:colOff>114300</xdr:colOff>
      <xdr:row>96</xdr:row>
      <xdr:rowOff>138750</xdr:rowOff>
    </xdr:to>
    <xdr:cxnSp macro="">
      <xdr:nvCxnSpPr>
        <xdr:cNvPr id="685" name="直線コネクタ 684"/>
        <xdr:cNvCxnSpPr/>
      </xdr:nvCxnSpPr>
      <xdr:spPr>
        <a:xfrm flipV="1">
          <a:off x="13703300" y="16426151"/>
          <a:ext cx="889000" cy="1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109021</xdr:rowOff>
    </xdr:from>
    <xdr:to>
      <xdr:col>76</xdr:col>
      <xdr:colOff>165100</xdr:colOff>
      <xdr:row>98</xdr:row>
      <xdr:rowOff>39171</xdr:rowOff>
    </xdr:to>
    <xdr:sp macro="" textlink="">
      <xdr:nvSpPr>
        <xdr:cNvPr id="686" name="フローチャート: 判断 685"/>
        <xdr:cNvSpPr/>
      </xdr:nvSpPr>
      <xdr:spPr>
        <a:xfrm>
          <a:off x="14541500" y="1673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30298</xdr:rowOff>
    </xdr:from>
    <xdr:ext cx="534377" cy="259045"/>
    <xdr:sp macro="" textlink="">
      <xdr:nvSpPr>
        <xdr:cNvPr id="687" name="テキスト ボックス 686"/>
        <xdr:cNvSpPr txBox="1"/>
      </xdr:nvSpPr>
      <xdr:spPr>
        <a:xfrm>
          <a:off x="14325111" y="168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138750</xdr:rowOff>
    </xdr:from>
    <xdr:to>
      <xdr:col>71</xdr:col>
      <xdr:colOff>177800</xdr:colOff>
      <xdr:row>98</xdr:row>
      <xdr:rowOff>43314</xdr:rowOff>
    </xdr:to>
    <xdr:cxnSp macro="">
      <xdr:nvCxnSpPr>
        <xdr:cNvPr id="688" name="直線コネクタ 687"/>
        <xdr:cNvCxnSpPr/>
      </xdr:nvCxnSpPr>
      <xdr:spPr>
        <a:xfrm flipV="1">
          <a:off x="12814300" y="16597950"/>
          <a:ext cx="889000" cy="2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110389</xdr:rowOff>
    </xdr:from>
    <xdr:to>
      <xdr:col>72</xdr:col>
      <xdr:colOff>38100</xdr:colOff>
      <xdr:row>98</xdr:row>
      <xdr:rowOff>40539</xdr:rowOff>
    </xdr:to>
    <xdr:sp macro="" textlink="">
      <xdr:nvSpPr>
        <xdr:cNvPr id="689" name="フローチャート: 判断 688"/>
        <xdr:cNvSpPr/>
      </xdr:nvSpPr>
      <xdr:spPr>
        <a:xfrm>
          <a:off x="13652500" y="1674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31666</xdr:rowOff>
    </xdr:from>
    <xdr:ext cx="534377" cy="259045"/>
    <xdr:sp macro="" textlink="">
      <xdr:nvSpPr>
        <xdr:cNvPr id="690" name="テキスト ボックス 689"/>
        <xdr:cNvSpPr txBox="1"/>
      </xdr:nvSpPr>
      <xdr:spPr>
        <a:xfrm>
          <a:off x="13436111" y="168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118362</xdr:rowOff>
    </xdr:from>
    <xdr:to>
      <xdr:col>67</xdr:col>
      <xdr:colOff>101600</xdr:colOff>
      <xdr:row>98</xdr:row>
      <xdr:rowOff>48512</xdr:rowOff>
    </xdr:to>
    <xdr:sp macro="" textlink="">
      <xdr:nvSpPr>
        <xdr:cNvPr id="691" name="フローチャート: 判断 690"/>
        <xdr:cNvSpPr/>
      </xdr:nvSpPr>
      <xdr:spPr>
        <a:xfrm>
          <a:off x="12763500" y="1674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65039</xdr:rowOff>
    </xdr:from>
    <xdr:ext cx="534377" cy="259045"/>
    <xdr:sp macro="" textlink="">
      <xdr:nvSpPr>
        <xdr:cNvPr id="692" name="テキスト ボックス 691"/>
        <xdr:cNvSpPr txBox="1"/>
      </xdr:nvSpPr>
      <xdr:spPr>
        <a:xfrm>
          <a:off x="12547111" y="165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70538</xdr:rowOff>
    </xdr:from>
    <xdr:to>
      <xdr:col>85</xdr:col>
      <xdr:colOff>177800</xdr:colOff>
      <xdr:row>95</xdr:row>
      <xdr:rowOff>688</xdr:rowOff>
    </xdr:to>
    <xdr:sp macro="" textlink="">
      <xdr:nvSpPr>
        <xdr:cNvPr id="698" name="楕円 697"/>
        <xdr:cNvSpPr/>
      </xdr:nvSpPr>
      <xdr:spPr>
        <a:xfrm>
          <a:off x="16268700" y="161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23565</xdr:rowOff>
    </xdr:from>
    <xdr:ext cx="599010" cy="259045"/>
    <xdr:sp macro="" textlink="">
      <xdr:nvSpPr>
        <xdr:cNvPr id="699" name="積立金該当値テキスト"/>
        <xdr:cNvSpPr txBox="1"/>
      </xdr:nvSpPr>
      <xdr:spPr>
        <a:xfrm>
          <a:off x="16370300" y="1613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5900</xdr:rowOff>
    </xdr:from>
    <xdr:to>
      <xdr:col>81</xdr:col>
      <xdr:colOff>101600</xdr:colOff>
      <xdr:row>92</xdr:row>
      <xdr:rowOff>107500</xdr:rowOff>
    </xdr:to>
    <xdr:sp macro="" textlink="">
      <xdr:nvSpPr>
        <xdr:cNvPr id="700" name="楕円 699"/>
        <xdr:cNvSpPr/>
      </xdr:nvSpPr>
      <xdr:spPr>
        <a:xfrm>
          <a:off x="15430500" y="157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124027</xdr:rowOff>
    </xdr:from>
    <xdr:ext cx="599010" cy="259045"/>
    <xdr:sp macro="" textlink="">
      <xdr:nvSpPr>
        <xdr:cNvPr id="701" name="テキスト ボックス 700"/>
        <xdr:cNvSpPr txBox="1"/>
      </xdr:nvSpPr>
      <xdr:spPr>
        <a:xfrm>
          <a:off x="15181795" y="155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87601</xdr:rowOff>
    </xdr:from>
    <xdr:to>
      <xdr:col>76</xdr:col>
      <xdr:colOff>165100</xdr:colOff>
      <xdr:row>96</xdr:row>
      <xdr:rowOff>17751</xdr:rowOff>
    </xdr:to>
    <xdr:sp macro="" textlink="">
      <xdr:nvSpPr>
        <xdr:cNvPr id="702" name="楕円 701"/>
        <xdr:cNvSpPr/>
      </xdr:nvSpPr>
      <xdr:spPr>
        <a:xfrm>
          <a:off x="14541500" y="163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34278</xdr:rowOff>
    </xdr:from>
    <xdr:ext cx="599010" cy="259045"/>
    <xdr:sp macro="" textlink="">
      <xdr:nvSpPr>
        <xdr:cNvPr id="703" name="テキスト ボックス 702"/>
        <xdr:cNvSpPr txBox="1"/>
      </xdr:nvSpPr>
      <xdr:spPr>
        <a:xfrm>
          <a:off x="14292795" y="1615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87950</xdr:rowOff>
    </xdr:from>
    <xdr:to>
      <xdr:col>72</xdr:col>
      <xdr:colOff>38100</xdr:colOff>
      <xdr:row>97</xdr:row>
      <xdr:rowOff>18100</xdr:rowOff>
    </xdr:to>
    <xdr:sp macro="" textlink="">
      <xdr:nvSpPr>
        <xdr:cNvPr id="704" name="楕円 703"/>
        <xdr:cNvSpPr/>
      </xdr:nvSpPr>
      <xdr:spPr>
        <a:xfrm>
          <a:off x="13652500" y="165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34627</xdr:rowOff>
    </xdr:from>
    <xdr:ext cx="534377" cy="259045"/>
    <xdr:sp macro="" textlink="">
      <xdr:nvSpPr>
        <xdr:cNvPr id="705" name="テキスト ボックス 704"/>
        <xdr:cNvSpPr txBox="1"/>
      </xdr:nvSpPr>
      <xdr:spPr>
        <a:xfrm>
          <a:off x="13436111" y="163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163964</xdr:rowOff>
    </xdr:from>
    <xdr:to>
      <xdr:col>67</xdr:col>
      <xdr:colOff>101600</xdr:colOff>
      <xdr:row>98</xdr:row>
      <xdr:rowOff>94114</xdr:rowOff>
    </xdr:to>
    <xdr:sp macro="" textlink="">
      <xdr:nvSpPr>
        <xdr:cNvPr id="706" name="楕円 705"/>
        <xdr:cNvSpPr/>
      </xdr:nvSpPr>
      <xdr:spPr>
        <a:xfrm>
          <a:off x="12763500" y="167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85241</xdr:rowOff>
    </xdr:from>
    <xdr:ext cx="534377" cy="259045"/>
    <xdr:sp macro="" textlink="">
      <xdr:nvSpPr>
        <xdr:cNvPr id="707" name="テキスト ボックス 706"/>
        <xdr:cNvSpPr txBox="1"/>
      </xdr:nvSpPr>
      <xdr:spPr>
        <a:xfrm>
          <a:off x="12547111" y="168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34944</xdr:rowOff>
    </xdr:from>
    <xdr:to>
      <xdr:col>116</xdr:col>
      <xdr:colOff>63500</xdr:colOff>
      <xdr:row>34</xdr:row>
      <xdr:rowOff>26314</xdr:rowOff>
    </xdr:to>
    <xdr:cxnSp macro="">
      <xdr:nvCxnSpPr>
        <xdr:cNvPr id="732" name="直線コネクタ 731"/>
        <xdr:cNvCxnSpPr/>
      </xdr:nvCxnSpPr>
      <xdr:spPr>
        <a:xfrm flipV="1">
          <a:off x="21323300" y="5692794"/>
          <a:ext cx="838200" cy="1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32980</xdr:rowOff>
    </xdr:from>
    <xdr:ext cx="469744" cy="259045"/>
    <xdr:sp macro="" textlink="">
      <xdr:nvSpPr>
        <xdr:cNvPr id="733" name="投資及び出資金平均値テキスト"/>
        <xdr:cNvSpPr txBox="1"/>
      </xdr:nvSpPr>
      <xdr:spPr>
        <a:xfrm>
          <a:off x="22212300" y="620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26314</xdr:rowOff>
    </xdr:from>
    <xdr:to>
      <xdr:col>111</xdr:col>
      <xdr:colOff>177800</xdr:colOff>
      <xdr:row>34</xdr:row>
      <xdr:rowOff>73577</xdr:rowOff>
    </xdr:to>
    <xdr:cxnSp macro="">
      <xdr:nvCxnSpPr>
        <xdr:cNvPr id="735" name="直線コネクタ 734"/>
        <xdr:cNvCxnSpPr/>
      </xdr:nvCxnSpPr>
      <xdr:spPr>
        <a:xfrm flipV="1">
          <a:off x="20434300" y="5855614"/>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40124</xdr:rowOff>
    </xdr:from>
    <xdr:ext cx="469744" cy="259045"/>
    <xdr:sp macro="" textlink="">
      <xdr:nvSpPr>
        <xdr:cNvPr id="737" name="テキスト ボックス 736"/>
        <xdr:cNvSpPr txBox="1"/>
      </xdr:nvSpPr>
      <xdr:spPr>
        <a:xfrm>
          <a:off x="21088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73577</xdr:rowOff>
    </xdr:from>
    <xdr:to>
      <xdr:col>107</xdr:col>
      <xdr:colOff>50800</xdr:colOff>
      <xdr:row>35</xdr:row>
      <xdr:rowOff>142786</xdr:rowOff>
    </xdr:to>
    <xdr:cxnSp macro="">
      <xdr:nvCxnSpPr>
        <xdr:cNvPr id="738" name="直線コネクタ 737"/>
        <xdr:cNvCxnSpPr/>
      </xdr:nvCxnSpPr>
      <xdr:spPr>
        <a:xfrm flipV="1">
          <a:off x="19545300" y="5902877"/>
          <a:ext cx="889000" cy="2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71671</xdr:rowOff>
    </xdr:from>
    <xdr:ext cx="469744" cy="259045"/>
    <xdr:sp macro="" textlink="">
      <xdr:nvSpPr>
        <xdr:cNvPr id="740" name="テキスト ボックス 739"/>
        <xdr:cNvSpPr txBox="1"/>
      </xdr:nvSpPr>
      <xdr:spPr>
        <a:xfrm>
          <a:off x="20199428" y="64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142786</xdr:rowOff>
    </xdr:from>
    <xdr:to>
      <xdr:col>102</xdr:col>
      <xdr:colOff>114300</xdr:colOff>
      <xdr:row>36</xdr:row>
      <xdr:rowOff>39859</xdr:rowOff>
    </xdr:to>
    <xdr:cxnSp macro="">
      <xdr:nvCxnSpPr>
        <xdr:cNvPr id="741" name="直線コネクタ 740"/>
        <xdr:cNvCxnSpPr/>
      </xdr:nvCxnSpPr>
      <xdr:spPr>
        <a:xfrm flipV="1">
          <a:off x="18656300" y="6143536"/>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109104</xdr:rowOff>
    </xdr:from>
    <xdr:ext cx="469744" cy="259045"/>
    <xdr:sp macro="" textlink="">
      <xdr:nvSpPr>
        <xdr:cNvPr id="743" name="テキスト ボックス 742"/>
        <xdr:cNvSpPr txBox="1"/>
      </xdr:nvSpPr>
      <xdr:spPr>
        <a:xfrm>
          <a:off x="19310428" y="645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123505</xdr:rowOff>
    </xdr:from>
    <xdr:ext cx="469744" cy="259045"/>
    <xdr:sp macro="" textlink="">
      <xdr:nvSpPr>
        <xdr:cNvPr id="745" name="テキスト ボックス 744"/>
        <xdr:cNvSpPr txBox="1"/>
      </xdr:nvSpPr>
      <xdr:spPr>
        <a:xfrm>
          <a:off x="18421428" y="646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155594</xdr:rowOff>
    </xdr:from>
    <xdr:to>
      <xdr:col>116</xdr:col>
      <xdr:colOff>114300</xdr:colOff>
      <xdr:row>33</xdr:row>
      <xdr:rowOff>85744</xdr:rowOff>
    </xdr:to>
    <xdr:sp macro="" textlink="">
      <xdr:nvSpPr>
        <xdr:cNvPr id="751" name="楕円 750"/>
        <xdr:cNvSpPr/>
      </xdr:nvSpPr>
      <xdr:spPr>
        <a:xfrm>
          <a:off x="22110700" y="564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7021</xdr:rowOff>
    </xdr:from>
    <xdr:ext cx="534377" cy="259045"/>
    <xdr:sp macro="" textlink="">
      <xdr:nvSpPr>
        <xdr:cNvPr id="752" name="投資及び出資金該当値テキスト"/>
        <xdr:cNvSpPr txBox="1"/>
      </xdr:nvSpPr>
      <xdr:spPr>
        <a:xfrm>
          <a:off x="22212300" y="54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146964</xdr:rowOff>
    </xdr:from>
    <xdr:to>
      <xdr:col>112</xdr:col>
      <xdr:colOff>38100</xdr:colOff>
      <xdr:row>34</xdr:row>
      <xdr:rowOff>77114</xdr:rowOff>
    </xdr:to>
    <xdr:sp macro="" textlink="">
      <xdr:nvSpPr>
        <xdr:cNvPr id="753" name="楕円 752"/>
        <xdr:cNvSpPr/>
      </xdr:nvSpPr>
      <xdr:spPr>
        <a:xfrm>
          <a:off x="212725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93641</xdr:rowOff>
    </xdr:from>
    <xdr:ext cx="534377" cy="259045"/>
    <xdr:sp macro="" textlink="">
      <xdr:nvSpPr>
        <xdr:cNvPr id="754" name="テキスト ボックス 753"/>
        <xdr:cNvSpPr txBox="1"/>
      </xdr:nvSpPr>
      <xdr:spPr>
        <a:xfrm>
          <a:off x="21056111" y="558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22777</xdr:rowOff>
    </xdr:from>
    <xdr:to>
      <xdr:col>107</xdr:col>
      <xdr:colOff>101600</xdr:colOff>
      <xdr:row>34</xdr:row>
      <xdr:rowOff>124377</xdr:rowOff>
    </xdr:to>
    <xdr:sp macro="" textlink="">
      <xdr:nvSpPr>
        <xdr:cNvPr id="755" name="楕円 754"/>
        <xdr:cNvSpPr/>
      </xdr:nvSpPr>
      <xdr:spPr>
        <a:xfrm>
          <a:off x="20383500" y="58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140904</xdr:rowOff>
    </xdr:from>
    <xdr:ext cx="534377" cy="259045"/>
    <xdr:sp macro="" textlink="">
      <xdr:nvSpPr>
        <xdr:cNvPr id="756" name="テキスト ボックス 755"/>
        <xdr:cNvSpPr txBox="1"/>
      </xdr:nvSpPr>
      <xdr:spPr>
        <a:xfrm>
          <a:off x="20167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91986</xdr:rowOff>
    </xdr:from>
    <xdr:to>
      <xdr:col>102</xdr:col>
      <xdr:colOff>165100</xdr:colOff>
      <xdr:row>36</xdr:row>
      <xdr:rowOff>22136</xdr:rowOff>
    </xdr:to>
    <xdr:sp macro="" textlink="">
      <xdr:nvSpPr>
        <xdr:cNvPr id="757" name="楕円 756"/>
        <xdr:cNvSpPr/>
      </xdr:nvSpPr>
      <xdr:spPr>
        <a:xfrm>
          <a:off x="19494500" y="609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38663</xdr:rowOff>
    </xdr:from>
    <xdr:ext cx="469744" cy="259045"/>
    <xdr:sp macro="" textlink="">
      <xdr:nvSpPr>
        <xdr:cNvPr id="758" name="テキスト ボックス 757"/>
        <xdr:cNvSpPr txBox="1"/>
      </xdr:nvSpPr>
      <xdr:spPr>
        <a:xfrm>
          <a:off x="19310428" y="586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160509</xdr:rowOff>
    </xdr:from>
    <xdr:to>
      <xdr:col>98</xdr:col>
      <xdr:colOff>38100</xdr:colOff>
      <xdr:row>36</xdr:row>
      <xdr:rowOff>90659</xdr:rowOff>
    </xdr:to>
    <xdr:sp macro="" textlink="">
      <xdr:nvSpPr>
        <xdr:cNvPr id="759" name="楕円 758"/>
        <xdr:cNvSpPr/>
      </xdr:nvSpPr>
      <xdr:spPr>
        <a:xfrm>
          <a:off x="18605500" y="61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107186</xdr:rowOff>
    </xdr:from>
    <xdr:ext cx="469744" cy="259045"/>
    <xdr:sp macro="" textlink="">
      <xdr:nvSpPr>
        <xdr:cNvPr id="760" name="テキスト ボックス 759"/>
        <xdr:cNvSpPr txBox="1"/>
      </xdr:nvSpPr>
      <xdr:spPr>
        <a:xfrm>
          <a:off x="18421428" y="593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162637</xdr:rowOff>
    </xdr:from>
    <xdr:to>
      <xdr:col>116</xdr:col>
      <xdr:colOff>63500</xdr:colOff>
      <xdr:row>52</xdr:row>
      <xdr:rowOff>66319</xdr:rowOff>
    </xdr:to>
    <xdr:cxnSp macro="">
      <xdr:nvCxnSpPr>
        <xdr:cNvPr id="789" name="直線コネクタ 788"/>
        <xdr:cNvCxnSpPr/>
      </xdr:nvCxnSpPr>
      <xdr:spPr>
        <a:xfrm flipV="1">
          <a:off x="21323300" y="8906587"/>
          <a:ext cx="8382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71518</xdr:rowOff>
    </xdr:from>
    <xdr:ext cx="469744" cy="259045"/>
    <xdr:sp macro="" textlink="">
      <xdr:nvSpPr>
        <xdr:cNvPr id="790" name="貸付金平均値テキスト"/>
        <xdr:cNvSpPr txBox="1"/>
      </xdr:nvSpPr>
      <xdr:spPr>
        <a:xfrm>
          <a:off x="22212300" y="984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33325</xdr:rowOff>
    </xdr:from>
    <xdr:to>
      <xdr:col>111</xdr:col>
      <xdr:colOff>177800</xdr:colOff>
      <xdr:row>52</xdr:row>
      <xdr:rowOff>66319</xdr:rowOff>
    </xdr:to>
    <xdr:cxnSp macro="">
      <xdr:nvCxnSpPr>
        <xdr:cNvPr id="792" name="直線コネクタ 791"/>
        <xdr:cNvCxnSpPr/>
      </xdr:nvCxnSpPr>
      <xdr:spPr>
        <a:xfrm>
          <a:off x="20434300" y="894872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62831</xdr:rowOff>
    </xdr:from>
    <xdr:ext cx="469744" cy="259045"/>
    <xdr:sp macro="" textlink="">
      <xdr:nvSpPr>
        <xdr:cNvPr id="794" name="テキスト ボックス 793"/>
        <xdr:cNvSpPr txBox="1"/>
      </xdr:nvSpPr>
      <xdr:spPr>
        <a:xfrm>
          <a:off x="21088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33325</xdr:rowOff>
    </xdr:from>
    <xdr:to>
      <xdr:col>107</xdr:col>
      <xdr:colOff>50800</xdr:colOff>
      <xdr:row>52</xdr:row>
      <xdr:rowOff>67005</xdr:rowOff>
    </xdr:to>
    <xdr:cxnSp macro="">
      <xdr:nvCxnSpPr>
        <xdr:cNvPr id="795" name="直線コネクタ 794"/>
        <xdr:cNvCxnSpPr/>
      </xdr:nvCxnSpPr>
      <xdr:spPr>
        <a:xfrm flipV="1">
          <a:off x="19545300" y="8948725"/>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5377</xdr:rowOff>
    </xdr:from>
    <xdr:ext cx="469744" cy="259045"/>
    <xdr:sp macro="" textlink="">
      <xdr:nvSpPr>
        <xdr:cNvPr id="797" name="テキスト ボックス 796"/>
        <xdr:cNvSpPr txBox="1"/>
      </xdr:nvSpPr>
      <xdr:spPr>
        <a:xfrm>
          <a:off x="20199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67005</xdr:rowOff>
    </xdr:from>
    <xdr:to>
      <xdr:col>102</xdr:col>
      <xdr:colOff>114300</xdr:colOff>
      <xdr:row>52</xdr:row>
      <xdr:rowOff>83769</xdr:rowOff>
    </xdr:to>
    <xdr:cxnSp macro="">
      <xdr:nvCxnSpPr>
        <xdr:cNvPr id="798" name="直線コネクタ 797"/>
        <xdr:cNvCxnSpPr/>
      </xdr:nvCxnSpPr>
      <xdr:spPr>
        <a:xfrm flipV="1">
          <a:off x="18656300" y="898240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142918</xdr:rowOff>
    </xdr:from>
    <xdr:ext cx="469744" cy="259045"/>
    <xdr:sp macro="" textlink="">
      <xdr:nvSpPr>
        <xdr:cNvPr id="800" name="テキスト ボックス 799"/>
        <xdr:cNvSpPr txBox="1"/>
      </xdr:nvSpPr>
      <xdr:spPr>
        <a:xfrm>
          <a:off x="19310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15282</xdr:rowOff>
    </xdr:from>
    <xdr:ext cx="469744" cy="259045"/>
    <xdr:sp macro="" textlink="">
      <xdr:nvSpPr>
        <xdr:cNvPr id="802" name="テキスト ボックス 801"/>
        <xdr:cNvSpPr txBox="1"/>
      </xdr:nvSpPr>
      <xdr:spPr>
        <a:xfrm>
          <a:off x="18421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111837</xdr:rowOff>
    </xdr:from>
    <xdr:to>
      <xdr:col>116</xdr:col>
      <xdr:colOff>114300</xdr:colOff>
      <xdr:row>52</xdr:row>
      <xdr:rowOff>41987</xdr:rowOff>
    </xdr:to>
    <xdr:sp macro="" textlink="">
      <xdr:nvSpPr>
        <xdr:cNvPr id="808" name="楕円 807"/>
        <xdr:cNvSpPr/>
      </xdr:nvSpPr>
      <xdr:spPr>
        <a:xfrm>
          <a:off x="22110700" y="88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26764</xdr:rowOff>
    </xdr:from>
    <xdr:ext cx="534377" cy="259045"/>
    <xdr:sp macro="" textlink="">
      <xdr:nvSpPr>
        <xdr:cNvPr id="809" name="貸付金該当値テキスト"/>
        <xdr:cNvSpPr txBox="1"/>
      </xdr:nvSpPr>
      <xdr:spPr>
        <a:xfrm>
          <a:off x="22212300" y="87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15519</xdr:rowOff>
    </xdr:from>
    <xdr:to>
      <xdr:col>112</xdr:col>
      <xdr:colOff>38100</xdr:colOff>
      <xdr:row>52</xdr:row>
      <xdr:rowOff>117119</xdr:rowOff>
    </xdr:to>
    <xdr:sp macro="" textlink="">
      <xdr:nvSpPr>
        <xdr:cNvPr id="810" name="楕円 809"/>
        <xdr:cNvSpPr/>
      </xdr:nvSpPr>
      <xdr:spPr>
        <a:xfrm>
          <a:off x="21272500" y="893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133646</xdr:rowOff>
    </xdr:from>
    <xdr:ext cx="534377" cy="259045"/>
    <xdr:sp macro="" textlink="">
      <xdr:nvSpPr>
        <xdr:cNvPr id="811" name="テキスト ボックス 810"/>
        <xdr:cNvSpPr txBox="1"/>
      </xdr:nvSpPr>
      <xdr:spPr>
        <a:xfrm>
          <a:off x="21056111" y="87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153975</xdr:rowOff>
    </xdr:from>
    <xdr:to>
      <xdr:col>107</xdr:col>
      <xdr:colOff>101600</xdr:colOff>
      <xdr:row>52</xdr:row>
      <xdr:rowOff>84125</xdr:rowOff>
    </xdr:to>
    <xdr:sp macro="" textlink="">
      <xdr:nvSpPr>
        <xdr:cNvPr id="812" name="楕円 811"/>
        <xdr:cNvSpPr/>
      </xdr:nvSpPr>
      <xdr:spPr>
        <a:xfrm>
          <a:off x="20383500" y="88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100652</xdr:rowOff>
    </xdr:from>
    <xdr:ext cx="534377" cy="259045"/>
    <xdr:sp macro="" textlink="">
      <xdr:nvSpPr>
        <xdr:cNvPr id="813" name="テキスト ボックス 812"/>
        <xdr:cNvSpPr txBox="1"/>
      </xdr:nvSpPr>
      <xdr:spPr>
        <a:xfrm>
          <a:off x="20167111" y="86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16205</xdr:rowOff>
    </xdr:from>
    <xdr:to>
      <xdr:col>102</xdr:col>
      <xdr:colOff>165100</xdr:colOff>
      <xdr:row>52</xdr:row>
      <xdr:rowOff>117805</xdr:rowOff>
    </xdr:to>
    <xdr:sp macro="" textlink="">
      <xdr:nvSpPr>
        <xdr:cNvPr id="814" name="楕円 813"/>
        <xdr:cNvSpPr/>
      </xdr:nvSpPr>
      <xdr:spPr>
        <a:xfrm>
          <a:off x="19494500" y="89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134332</xdr:rowOff>
    </xdr:from>
    <xdr:ext cx="534377" cy="259045"/>
    <xdr:sp macro="" textlink="">
      <xdr:nvSpPr>
        <xdr:cNvPr id="815" name="テキスト ボックス 814"/>
        <xdr:cNvSpPr txBox="1"/>
      </xdr:nvSpPr>
      <xdr:spPr>
        <a:xfrm>
          <a:off x="19278111" y="87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32969</xdr:rowOff>
    </xdr:from>
    <xdr:to>
      <xdr:col>98</xdr:col>
      <xdr:colOff>38100</xdr:colOff>
      <xdr:row>52</xdr:row>
      <xdr:rowOff>134569</xdr:rowOff>
    </xdr:to>
    <xdr:sp macro="" textlink="">
      <xdr:nvSpPr>
        <xdr:cNvPr id="816" name="楕円 815"/>
        <xdr:cNvSpPr/>
      </xdr:nvSpPr>
      <xdr:spPr>
        <a:xfrm>
          <a:off x="18605500" y="89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151096</xdr:rowOff>
    </xdr:from>
    <xdr:ext cx="534377" cy="259045"/>
    <xdr:sp macro="" textlink="">
      <xdr:nvSpPr>
        <xdr:cNvPr id="817" name="テキスト ボックス 816"/>
        <xdr:cNvSpPr txBox="1"/>
      </xdr:nvSpPr>
      <xdr:spPr>
        <a:xfrm>
          <a:off x="18389111" y="87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138671</xdr:rowOff>
    </xdr:from>
    <xdr:to>
      <xdr:col>116</xdr:col>
      <xdr:colOff>63500</xdr:colOff>
      <xdr:row>75</xdr:row>
      <xdr:rowOff>18847</xdr:rowOff>
    </xdr:to>
    <xdr:cxnSp macro="">
      <xdr:nvCxnSpPr>
        <xdr:cNvPr id="847" name="直線コネクタ 846"/>
        <xdr:cNvCxnSpPr/>
      </xdr:nvCxnSpPr>
      <xdr:spPr>
        <a:xfrm>
          <a:off x="21323300" y="12654521"/>
          <a:ext cx="838200" cy="2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100912</xdr:rowOff>
    </xdr:from>
    <xdr:ext cx="534377" cy="259045"/>
    <xdr:sp macro="" textlink="">
      <xdr:nvSpPr>
        <xdr:cNvPr id="848" name="繰出金平均値テキスト"/>
        <xdr:cNvSpPr txBox="1"/>
      </xdr:nvSpPr>
      <xdr:spPr>
        <a:xfrm>
          <a:off x="22212300" y="1295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138671</xdr:rowOff>
    </xdr:from>
    <xdr:to>
      <xdr:col>111</xdr:col>
      <xdr:colOff>177800</xdr:colOff>
      <xdr:row>75</xdr:row>
      <xdr:rowOff>63138</xdr:rowOff>
    </xdr:to>
    <xdr:cxnSp macro="">
      <xdr:nvCxnSpPr>
        <xdr:cNvPr id="850" name="直線コネクタ 849"/>
        <xdr:cNvCxnSpPr/>
      </xdr:nvCxnSpPr>
      <xdr:spPr>
        <a:xfrm flipV="1">
          <a:off x="20434300" y="12654521"/>
          <a:ext cx="889000" cy="26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73786</xdr:rowOff>
    </xdr:from>
    <xdr:ext cx="534377" cy="259045"/>
    <xdr:sp macro="" textlink="">
      <xdr:nvSpPr>
        <xdr:cNvPr id="852" name="テキスト ボックス 851"/>
        <xdr:cNvSpPr txBox="1"/>
      </xdr:nvSpPr>
      <xdr:spPr>
        <a:xfrm>
          <a:off x="21056111" y="13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154692</xdr:rowOff>
    </xdr:from>
    <xdr:to>
      <xdr:col>107</xdr:col>
      <xdr:colOff>50800</xdr:colOff>
      <xdr:row>75</xdr:row>
      <xdr:rowOff>63138</xdr:rowOff>
    </xdr:to>
    <xdr:cxnSp macro="">
      <xdr:nvCxnSpPr>
        <xdr:cNvPr id="853" name="直線コネクタ 852"/>
        <xdr:cNvCxnSpPr/>
      </xdr:nvCxnSpPr>
      <xdr:spPr>
        <a:xfrm>
          <a:off x="19545300" y="12841992"/>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5" name="テキスト ボックス 854"/>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133090</xdr:rowOff>
    </xdr:from>
    <xdr:to>
      <xdr:col>102</xdr:col>
      <xdr:colOff>114300</xdr:colOff>
      <xdr:row>74</xdr:row>
      <xdr:rowOff>154692</xdr:rowOff>
    </xdr:to>
    <xdr:cxnSp macro="">
      <xdr:nvCxnSpPr>
        <xdr:cNvPr id="856" name="直線コネクタ 855"/>
        <xdr:cNvCxnSpPr/>
      </xdr:nvCxnSpPr>
      <xdr:spPr>
        <a:xfrm>
          <a:off x="18656300" y="12820390"/>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8" name="テキスト ボックス 857"/>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139497</xdr:rowOff>
    </xdr:from>
    <xdr:to>
      <xdr:col>116</xdr:col>
      <xdr:colOff>114300</xdr:colOff>
      <xdr:row>75</xdr:row>
      <xdr:rowOff>69647</xdr:rowOff>
    </xdr:to>
    <xdr:sp macro="" textlink="">
      <xdr:nvSpPr>
        <xdr:cNvPr id="866" name="楕円 865"/>
        <xdr:cNvSpPr/>
      </xdr:nvSpPr>
      <xdr:spPr>
        <a:xfrm>
          <a:off x="22110700" y="128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162374</xdr:rowOff>
    </xdr:from>
    <xdr:ext cx="534377" cy="259045"/>
    <xdr:sp macro="" textlink="">
      <xdr:nvSpPr>
        <xdr:cNvPr id="867" name="繰出金該当値テキスト"/>
        <xdr:cNvSpPr txBox="1"/>
      </xdr:nvSpPr>
      <xdr:spPr>
        <a:xfrm>
          <a:off x="22212300"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87871</xdr:rowOff>
    </xdr:from>
    <xdr:to>
      <xdr:col>112</xdr:col>
      <xdr:colOff>38100</xdr:colOff>
      <xdr:row>74</xdr:row>
      <xdr:rowOff>18021</xdr:rowOff>
    </xdr:to>
    <xdr:sp macro="" textlink="">
      <xdr:nvSpPr>
        <xdr:cNvPr id="868" name="楕円 867"/>
        <xdr:cNvSpPr/>
      </xdr:nvSpPr>
      <xdr:spPr>
        <a:xfrm>
          <a:off x="21272500" y="126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34548</xdr:rowOff>
    </xdr:from>
    <xdr:ext cx="534377" cy="259045"/>
    <xdr:sp macro="" textlink="">
      <xdr:nvSpPr>
        <xdr:cNvPr id="869" name="テキスト ボックス 868"/>
        <xdr:cNvSpPr txBox="1"/>
      </xdr:nvSpPr>
      <xdr:spPr>
        <a:xfrm>
          <a:off x="21056111" y="1237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12338</xdr:rowOff>
    </xdr:from>
    <xdr:to>
      <xdr:col>107</xdr:col>
      <xdr:colOff>101600</xdr:colOff>
      <xdr:row>75</xdr:row>
      <xdr:rowOff>113938</xdr:rowOff>
    </xdr:to>
    <xdr:sp macro="" textlink="">
      <xdr:nvSpPr>
        <xdr:cNvPr id="870" name="楕円 869"/>
        <xdr:cNvSpPr/>
      </xdr:nvSpPr>
      <xdr:spPr>
        <a:xfrm>
          <a:off x="20383500" y="128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130465</xdr:rowOff>
    </xdr:from>
    <xdr:ext cx="534377" cy="259045"/>
    <xdr:sp macro="" textlink="">
      <xdr:nvSpPr>
        <xdr:cNvPr id="871" name="テキスト ボックス 870"/>
        <xdr:cNvSpPr txBox="1"/>
      </xdr:nvSpPr>
      <xdr:spPr>
        <a:xfrm>
          <a:off x="20167111" y="126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103892</xdr:rowOff>
    </xdr:from>
    <xdr:to>
      <xdr:col>102</xdr:col>
      <xdr:colOff>165100</xdr:colOff>
      <xdr:row>75</xdr:row>
      <xdr:rowOff>34042</xdr:rowOff>
    </xdr:to>
    <xdr:sp macro="" textlink="">
      <xdr:nvSpPr>
        <xdr:cNvPr id="872" name="楕円 871"/>
        <xdr:cNvSpPr/>
      </xdr:nvSpPr>
      <xdr:spPr>
        <a:xfrm>
          <a:off x="19494500" y="127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50569</xdr:rowOff>
    </xdr:from>
    <xdr:ext cx="534377" cy="259045"/>
    <xdr:sp macro="" textlink="">
      <xdr:nvSpPr>
        <xdr:cNvPr id="873" name="テキスト ボックス 872"/>
        <xdr:cNvSpPr txBox="1"/>
      </xdr:nvSpPr>
      <xdr:spPr>
        <a:xfrm>
          <a:off x="19278111" y="12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82290</xdr:rowOff>
    </xdr:from>
    <xdr:to>
      <xdr:col>98</xdr:col>
      <xdr:colOff>38100</xdr:colOff>
      <xdr:row>75</xdr:row>
      <xdr:rowOff>12440</xdr:rowOff>
    </xdr:to>
    <xdr:sp macro="" textlink="">
      <xdr:nvSpPr>
        <xdr:cNvPr id="874" name="楕円 873"/>
        <xdr:cNvSpPr/>
      </xdr:nvSpPr>
      <xdr:spPr>
        <a:xfrm>
          <a:off x="18605500" y="12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28967</xdr:rowOff>
    </xdr:from>
    <xdr:ext cx="534377" cy="259045"/>
    <xdr:sp macro="" textlink="">
      <xdr:nvSpPr>
        <xdr:cNvPr id="875" name="テキスト ボックス 874"/>
        <xdr:cNvSpPr txBox="1"/>
      </xdr:nvSpPr>
      <xdr:spPr>
        <a:xfrm>
          <a:off x="18389111" y="125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1,035,091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円となっている。中でも、主な構成項目である物件費については、住民一人当たり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169,673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円となっており、類似団体と比較して高い水準にある。これについては、主にふるさと応援寄附金奨励事業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に係る事業費が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考えられる。また、普通建設事業費についても高い水準にあり、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年度の主な事業として、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八雲学校給食センター改築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落部小学校大規模改修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汚水処理施設共同整備事業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などが挙げられる。今後、既存施設の老朽化が進み、普通建設事業費の増嵩が見込まれるが、公共施設等総合管理計画に基づき、施設の在り方を見極めながら事業費の抑制に努める必要がある。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16,293
16,035
956.08
17,148,262
16,864,749
256,349
7,759,176
12,977,009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22733</xdr:rowOff>
    </xdr:from>
    <xdr:to>
      <xdr:col>24</xdr:col>
      <xdr:colOff>63500</xdr:colOff>
      <xdr:row>36</xdr:row>
      <xdr:rowOff>168275</xdr:rowOff>
    </xdr:to>
    <xdr:cxnSp macro="">
      <xdr:nvCxnSpPr>
        <xdr:cNvPr id="61" name="直線コネクタ 60"/>
        <xdr:cNvCxnSpPr/>
      </xdr:nvCxnSpPr>
      <xdr:spPr>
        <a:xfrm>
          <a:off x="3797300" y="6194933"/>
          <a:ext cx="8382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22733</xdr:rowOff>
    </xdr:from>
    <xdr:to>
      <xdr:col>19</xdr:col>
      <xdr:colOff>177800</xdr:colOff>
      <xdr:row>36</xdr:row>
      <xdr:rowOff>26924</xdr:rowOff>
    </xdr:to>
    <xdr:cxnSp macro="">
      <xdr:nvCxnSpPr>
        <xdr:cNvPr id="64" name="直線コネクタ 63"/>
        <xdr:cNvCxnSpPr/>
      </xdr:nvCxnSpPr>
      <xdr:spPr>
        <a:xfrm flipV="1">
          <a:off x="2908300" y="619493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26924</xdr:rowOff>
    </xdr:from>
    <xdr:to>
      <xdr:col>15</xdr:col>
      <xdr:colOff>50800</xdr:colOff>
      <xdr:row>36</xdr:row>
      <xdr:rowOff>117221</xdr:rowOff>
    </xdr:to>
    <xdr:cxnSp macro="">
      <xdr:nvCxnSpPr>
        <xdr:cNvPr id="67" name="直線コネクタ 66"/>
        <xdr:cNvCxnSpPr/>
      </xdr:nvCxnSpPr>
      <xdr:spPr>
        <a:xfrm flipV="1">
          <a:off x="2019300" y="619912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13589</xdr:rowOff>
    </xdr:from>
    <xdr:to>
      <xdr:col>10</xdr:col>
      <xdr:colOff>114300</xdr:colOff>
      <xdr:row>36</xdr:row>
      <xdr:rowOff>117221</xdr:rowOff>
    </xdr:to>
    <xdr:cxnSp macro="">
      <xdr:nvCxnSpPr>
        <xdr:cNvPr id="70" name="直線コネクタ 69"/>
        <xdr:cNvCxnSpPr/>
      </xdr:nvCxnSpPr>
      <xdr:spPr>
        <a:xfrm>
          <a:off x="1130300" y="618578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117475</xdr:rowOff>
    </xdr:from>
    <xdr:to>
      <xdr:col>24</xdr:col>
      <xdr:colOff>114300</xdr:colOff>
      <xdr:row>37</xdr:row>
      <xdr:rowOff>47625</xdr:rowOff>
    </xdr:to>
    <xdr:sp macro="" textlink="">
      <xdr:nvSpPr>
        <xdr:cNvPr id="80" name="楕円 79"/>
        <xdr:cNvSpPr/>
      </xdr:nvSpPr>
      <xdr:spPr>
        <a:xfrm>
          <a:off x="4584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95902</xdr:rowOff>
    </xdr:from>
    <xdr:ext cx="469744" cy="259045"/>
    <xdr:sp macro="" textlink="">
      <xdr:nvSpPr>
        <xdr:cNvPr id="81" name="議会費該当値テキスト"/>
        <xdr:cNvSpPr txBox="1"/>
      </xdr:nvSpPr>
      <xdr:spPr>
        <a:xfrm>
          <a:off x="4686300" y="62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143383</xdr:rowOff>
    </xdr:from>
    <xdr:to>
      <xdr:col>20</xdr:col>
      <xdr:colOff>38100</xdr:colOff>
      <xdr:row>36</xdr:row>
      <xdr:rowOff>73533</xdr:rowOff>
    </xdr:to>
    <xdr:sp macro="" textlink="">
      <xdr:nvSpPr>
        <xdr:cNvPr id="82" name="楕円 81"/>
        <xdr:cNvSpPr/>
      </xdr:nvSpPr>
      <xdr:spPr>
        <a:xfrm>
          <a:off x="3746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64660</xdr:rowOff>
    </xdr:from>
    <xdr:ext cx="469744" cy="259045"/>
    <xdr:sp macro="" textlink="">
      <xdr:nvSpPr>
        <xdr:cNvPr id="83" name="テキスト ボックス 82"/>
        <xdr:cNvSpPr txBox="1"/>
      </xdr:nvSpPr>
      <xdr:spPr>
        <a:xfrm>
          <a:off x="3562428" y="62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147574</xdr:rowOff>
    </xdr:from>
    <xdr:to>
      <xdr:col>15</xdr:col>
      <xdr:colOff>101600</xdr:colOff>
      <xdr:row>36</xdr:row>
      <xdr:rowOff>77724</xdr:rowOff>
    </xdr:to>
    <xdr:sp macro="" textlink="">
      <xdr:nvSpPr>
        <xdr:cNvPr id="84" name="楕円 83"/>
        <xdr:cNvSpPr/>
      </xdr:nvSpPr>
      <xdr:spPr>
        <a:xfrm>
          <a:off x="2857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68851</xdr:rowOff>
    </xdr:from>
    <xdr:ext cx="469744" cy="259045"/>
    <xdr:sp macro="" textlink="">
      <xdr:nvSpPr>
        <xdr:cNvPr id="85" name="テキスト ボックス 84"/>
        <xdr:cNvSpPr txBox="1"/>
      </xdr:nvSpPr>
      <xdr:spPr>
        <a:xfrm>
          <a:off x="2673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66421</xdr:rowOff>
    </xdr:from>
    <xdr:to>
      <xdr:col>10</xdr:col>
      <xdr:colOff>165100</xdr:colOff>
      <xdr:row>36</xdr:row>
      <xdr:rowOff>168021</xdr:rowOff>
    </xdr:to>
    <xdr:sp macro="" textlink="">
      <xdr:nvSpPr>
        <xdr:cNvPr id="86" name="楕円 85"/>
        <xdr:cNvSpPr/>
      </xdr:nvSpPr>
      <xdr:spPr>
        <a:xfrm>
          <a:off x="1968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159148</xdr:rowOff>
    </xdr:from>
    <xdr:ext cx="469744" cy="259045"/>
    <xdr:sp macro="" textlink="">
      <xdr:nvSpPr>
        <xdr:cNvPr id="87" name="テキスト ボックス 86"/>
        <xdr:cNvSpPr txBox="1"/>
      </xdr:nvSpPr>
      <xdr:spPr>
        <a:xfrm>
          <a:off x="1784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134239</xdr:rowOff>
    </xdr:from>
    <xdr:to>
      <xdr:col>6</xdr:col>
      <xdr:colOff>38100</xdr:colOff>
      <xdr:row>36</xdr:row>
      <xdr:rowOff>64389</xdr:rowOff>
    </xdr:to>
    <xdr:sp macro="" textlink="">
      <xdr:nvSpPr>
        <xdr:cNvPr id="88" name="楕円 87"/>
        <xdr:cNvSpPr/>
      </xdr:nvSpPr>
      <xdr:spPr>
        <a:xfrm>
          <a:off x="1079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55516</xdr:rowOff>
    </xdr:from>
    <xdr:ext cx="469744" cy="259045"/>
    <xdr:sp macro="" textlink="">
      <xdr:nvSpPr>
        <xdr:cNvPr id="89" name="テキスト ボックス 88"/>
        <xdr:cNvSpPr txBox="1"/>
      </xdr:nvSpPr>
      <xdr:spPr>
        <a:xfrm>
          <a:off x="895428"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6286</xdr:rowOff>
    </xdr:from>
    <xdr:to>
      <xdr:col>24</xdr:col>
      <xdr:colOff>62865</xdr:colOff>
      <xdr:row>58</xdr:row>
      <xdr:rowOff>115772</xdr:rowOff>
    </xdr:to>
    <xdr:cxnSp macro="">
      <xdr:nvCxnSpPr>
        <xdr:cNvPr id="115" name="直線コネクタ 114"/>
        <xdr:cNvCxnSpPr/>
      </xdr:nvCxnSpPr>
      <xdr:spPr>
        <a:xfrm flipV="1">
          <a:off x="4633595" y="9264586"/>
          <a:ext cx="1270" cy="79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119599</xdr:rowOff>
    </xdr:from>
    <xdr:ext cx="534377" cy="259045"/>
    <xdr:sp macro="" textlink="">
      <xdr:nvSpPr>
        <xdr:cNvPr id="116" name="総務費最小値テキスト"/>
        <xdr:cNvSpPr txBox="1"/>
      </xdr:nvSpPr>
      <xdr:spPr>
        <a:xfrm>
          <a:off x="4686300" y="1006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115772</xdr:rowOff>
    </xdr:from>
    <xdr:to>
      <xdr:col>24</xdr:col>
      <xdr:colOff>152400</xdr:colOff>
      <xdr:row>58</xdr:row>
      <xdr:rowOff>115772</xdr:rowOff>
    </xdr:to>
    <xdr:cxnSp macro="">
      <xdr:nvCxnSpPr>
        <xdr:cNvPr id="117" name="直線コネクタ 116"/>
        <xdr:cNvCxnSpPr/>
      </xdr:nvCxnSpPr>
      <xdr:spPr>
        <a:xfrm>
          <a:off x="4546600" y="1005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124413</xdr:rowOff>
    </xdr:from>
    <xdr:ext cx="599010" cy="259045"/>
    <xdr:sp macro="" textlink="">
      <xdr:nvSpPr>
        <xdr:cNvPr id="118" name="総務費最大値テキスト"/>
        <xdr:cNvSpPr txBox="1"/>
      </xdr:nvSpPr>
      <xdr:spPr>
        <a:xfrm>
          <a:off x="4686300" y="903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6286</xdr:rowOff>
    </xdr:from>
    <xdr:to>
      <xdr:col>24</xdr:col>
      <xdr:colOff>152400</xdr:colOff>
      <xdr:row>54</xdr:row>
      <xdr:rowOff>6286</xdr:rowOff>
    </xdr:to>
    <xdr:cxnSp macro="">
      <xdr:nvCxnSpPr>
        <xdr:cNvPr id="119" name="直線コネクタ 118"/>
        <xdr:cNvCxnSpPr/>
      </xdr:nvCxnSpPr>
      <xdr:spPr>
        <a:xfrm>
          <a:off x="4546600" y="926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112350</xdr:rowOff>
    </xdr:from>
    <xdr:to>
      <xdr:col>24</xdr:col>
      <xdr:colOff>63500</xdr:colOff>
      <xdr:row>54</xdr:row>
      <xdr:rowOff>6286</xdr:rowOff>
    </xdr:to>
    <xdr:cxnSp macro="">
      <xdr:nvCxnSpPr>
        <xdr:cNvPr id="120" name="直線コネクタ 119"/>
        <xdr:cNvCxnSpPr/>
      </xdr:nvCxnSpPr>
      <xdr:spPr>
        <a:xfrm>
          <a:off x="3797300" y="8684850"/>
          <a:ext cx="838200" cy="5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8237</xdr:rowOff>
    </xdr:from>
    <xdr:ext cx="599010" cy="259045"/>
    <xdr:sp macro="" textlink="">
      <xdr:nvSpPr>
        <xdr:cNvPr id="121" name="総務費平均値テキスト"/>
        <xdr:cNvSpPr txBox="1"/>
      </xdr:nvSpPr>
      <xdr:spPr>
        <a:xfrm>
          <a:off x="4686300" y="978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29810</xdr:rowOff>
    </xdr:from>
    <xdr:to>
      <xdr:col>24</xdr:col>
      <xdr:colOff>114300</xdr:colOff>
      <xdr:row>57</xdr:row>
      <xdr:rowOff>131410</xdr:rowOff>
    </xdr:to>
    <xdr:sp macro="" textlink="">
      <xdr:nvSpPr>
        <xdr:cNvPr id="122" name="フローチャート: 判断 121"/>
        <xdr:cNvSpPr/>
      </xdr:nvSpPr>
      <xdr:spPr>
        <a:xfrm>
          <a:off x="4584700" y="98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112350</xdr:rowOff>
    </xdr:from>
    <xdr:to>
      <xdr:col>19</xdr:col>
      <xdr:colOff>177800</xdr:colOff>
      <xdr:row>55</xdr:row>
      <xdr:rowOff>17383</xdr:rowOff>
    </xdr:to>
    <xdr:cxnSp macro="">
      <xdr:nvCxnSpPr>
        <xdr:cNvPr id="123" name="直線コネクタ 122"/>
        <xdr:cNvCxnSpPr/>
      </xdr:nvCxnSpPr>
      <xdr:spPr>
        <a:xfrm flipV="1">
          <a:off x="2908300" y="8684850"/>
          <a:ext cx="889000" cy="7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58868</xdr:rowOff>
    </xdr:from>
    <xdr:to>
      <xdr:col>20</xdr:col>
      <xdr:colOff>38100</xdr:colOff>
      <xdr:row>57</xdr:row>
      <xdr:rowOff>160468</xdr:rowOff>
    </xdr:to>
    <xdr:sp macro="" textlink="">
      <xdr:nvSpPr>
        <xdr:cNvPr id="124" name="フローチャート: 判断 123"/>
        <xdr:cNvSpPr/>
      </xdr:nvSpPr>
      <xdr:spPr>
        <a:xfrm>
          <a:off x="37465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151595</xdr:rowOff>
    </xdr:from>
    <xdr:ext cx="599010" cy="259045"/>
    <xdr:sp macro="" textlink="">
      <xdr:nvSpPr>
        <xdr:cNvPr id="125" name="テキスト ボックス 124"/>
        <xdr:cNvSpPr txBox="1"/>
      </xdr:nvSpPr>
      <xdr:spPr>
        <a:xfrm>
          <a:off x="3497795" y="992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17383</xdr:rowOff>
    </xdr:from>
    <xdr:to>
      <xdr:col>15</xdr:col>
      <xdr:colOff>50800</xdr:colOff>
      <xdr:row>56</xdr:row>
      <xdr:rowOff>22265</xdr:rowOff>
    </xdr:to>
    <xdr:cxnSp macro="">
      <xdr:nvCxnSpPr>
        <xdr:cNvPr id="126" name="直線コネクタ 125"/>
        <xdr:cNvCxnSpPr/>
      </xdr:nvCxnSpPr>
      <xdr:spPr>
        <a:xfrm flipV="1">
          <a:off x="2019300" y="9447133"/>
          <a:ext cx="889000" cy="1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64649</xdr:rowOff>
    </xdr:from>
    <xdr:to>
      <xdr:col>15</xdr:col>
      <xdr:colOff>101600</xdr:colOff>
      <xdr:row>57</xdr:row>
      <xdr:rowOff>166249</xdr:rowOff>
    </xdr:to>
    <xdr:sp macro="" textlink="">
      <xdr:nvSpPr>
        <xdr:cNvPr id="127" name="フローチャート: 判断 126"/>
        <xdr:cNvSpPr/>
      </xdr:nvSpPr>
      <xdr:spPr>
        <a:xfrm>
          <a:off x="2857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157376</xdr:rowOff>
    </xdr:from>
    <xdr:ext cx="534377" cy="259045"/>
    <xdr:sp macro="" textlink="">
      <xdr:nvSpPr>
        <xdr:cNvPr id="128" name="テキスト ボックス 127"/>
        <xdr:cNvSpPr txBox="1"/>
      </xdr:nvSpPr>
      <xdr:spPr>
        <a:xfrm>
          <a:off x="2641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22265</xdr:rowOff>
    </xdr:from>
    <xdr:to>
      <xdr:col>10</xdr:col>
      <xdr:colOff>114300</xdr:colOff>
      <xdr:row>57</xdr:row>
      <xdr:rowOff>131118</xdr:rowOff>
    </xdr:to>
    <xdr:cxnSp macro="">
      <xdr:nvCxnSpPr>
        <xdr:cNvPr id="129" name="直線コネクタ 128"/>
        <xdr:cNvCxnSpPr/>
      </xdr:nvCxnSpPr>
      <xdr:spPr>
        <a:xfrm flipV="1">
          <a:off x="1130300" y="9623465"/>
          <a:ext cx="889000" cy="28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37409</xdr:rowOff>
    </xdr:from>
    <xdr:to>
      <xdr:col>10</xdr:col>
      <xdr:colOff>165100</xdr:colOff>
      <xdr:row>57</xdr:row>
      <xdr:rowOff>139009</xdr:rowOff>
    </xdr:to>
    <xdr:sp macro="" textlink="">
      <xdr:nvSpPr>
        <xdr:cNvPr id="130" name="フローチャート: 判断 129"/>
        <xdr:cNvSpPr/>
      </xdr:nvSpPr>
      <xdr:spPr>
        <a:xfrm>
          <a:off x="1968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130136</xdr:rowOff>
    </xdr:from>
    <xdr:ext cx="599010" cy="259045"/>
    <xdr:sp macro="" textlink="">
      <xdr:nvSpPr>
        <xdr:cNvPr id="131" name="テキスト ボックス 130"/>
        <xdr:cNvSpPr txBox="1"/>
      </xdr:nvSpPr>
      <xdr:spPr>
        <a:xfrm>
          <a:off x="1719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49293</xdr:rowOff>
    </xdr:from>
    <xdr:to>
      <xdr:col>6</xdr:col>
      <xdr:colOff>38100</xdr:colOff>
      <xdr:row>57</xdr:row>
      <xdr:rowOff>150893</xdr:rowOff>
    </xdr:to>
    <xdr:sp macro="" textlink="">
      <xdr:nvSpPr>
        <xdr:cNvPr id="132" name="フローチャート: 判断 131"/>
        <xdr:cNvSpPr/>
      </xdr:nvSpPr>
      <xdr:spPr>
        <a:xfrm>
          <a:off x="1079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167420</xdr:rowOff>
    </xdr:from>
    <xdr:ext cx="599010" cy="259045"/>
    <xdr:sp macro="" textlink="">
      <xdr:nvSpPr>
        <xdr:cNvPr id="133" name="テキスト ボックス 132"/>
        <xdr:cNvSpPr txBox="1"/>
      </xdr:nvSpPr>
      <xdr:spPr>
        <a:xfrm>
          <a:off x="830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126936</xdr:rowOff>
    </xdr:from>
    <xdr:to>
      <xdr:col>24</xdr:col>
      <xdr:colOff>114300</xdr:colOff>
      <xdr:row>54</xdr:row>
      <xdr:rowOff>57086</xdr:rowOff>
    </xdr:to>
    <xdr:sp macro="" textlink="">
      <xdr:nvSpPr>
        <xdr:cNvPr id="139" name="楕円 138"/>
        <xdr:cNvSpPr/>
      </xdr:nvSpPr>
      <xdr:spPr>
        <a:xfrm>
          <a:off x="4584700" y="92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79963</xdr:rowOff>
    </xdr:from>
    <xdr:ext cx="599010" cy="259045"/>
    <xdr:sp macro="" textlink="">
      <xdr:nvSpPr>
        <xdr:cNvPr id="140" name="総務費該当値テキスト"/>
        <xdr:cNvSpPr txBox="1"/>
      </xdr:nvSpPr>
      <xdr:spPr>
        <a:xfrm>
          <a:off x="4686300" y="916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61550</xdr:rowOff>
    </xdr:from>
    <xdr:to>
      <xdr:col>20</xdr:col>
      <xdr:colOff>38100</xdr:colOff>
      <xdr:row>50</xdr:row>
      <xdr:rowOff>163150</xdr:rowOff>
    </xdr:to>
    <xdr:sp macro="" textlink="">
      <xdr:nvSpPr>
        <xdr:cNvPr id="141" name="楕円 140"/>
        <xdr:cNvSpPr/>
      </xdr:nvSpPr>
      <xdr:spPr>
        <a:xfrm>
          <a:off x="3746500" y="86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8227</xdr:rowOff>
    </xdr:from>
    <xdr:ext cx="599010" cy="259045"/>
    <xdr:sp macro="" textlink="">
      <xdr:nvSpPr>
        <xdr:cNvPr id="142" name="テキスト ボックス 141"/>
        <xdr:cNvSpPr txBox="1"/>
      </xdr:nvSpPr>
      <xdr:spPr>
        <a:xfrm>
          <a:off x="3497795" y="84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138033</xdr:rowOff>
    </xdr:from>
    <xdr:to>
      <xdr:col>15</xdr:col>
      <xdr:colOff>101600</xdr:colOff>
      <xdr:row>55</xdr:row>
      <xdr:rowOff>68183</xdr:rowOff>
    </xdr:to>
    <xdr:sp macro="" textlink="">
      <xdr:nvSpPr>
        <xdr:cNvPr id="143" name="楕円 142"/>
        <xdr:cNvSpPr/>
      </xdr:nvSpPr>
      <xdr:spPr>
        <a:xfrm>
          <a:off x="2857500" y="9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84710</xdr:rowOff>
    </xdr:from>
    <xdr:ext cx="599010" cy="259045"/>
    <xdr:sp macro="" textlink="">
      <xdr:nvSpPr>
        <xdr:cNvPr id="144" name="テキスト ボックス 143"/>
        <xdr:cNvSpPr txBox="1"/>
      </xdr:nvSpPr>
      <xdr:spPr>
        <a:xfrm>
          <a:off x="2608795" y="917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142915</xdr:rowOff>
    </xdr:from>
    <xdr:to>
      <xdr:col>10</xdr:col>
      <xdr:colOff>165100</xdr:colOff>
      <xdr:row>56</xdr:row>
      <xdr:rowOff>73065</xdr:rowOff>
    </xdr:to>
    <xdr:sp macro="" textlink="">
      <xdr:nvSpPr>
        <xdr:cNvPr id="145" name="楕円 144"/>
        <xdr:cNvSpPr/>
      </xdr:nvSpPr>
      <xdr:spPr>
        <a:xfrm>
          <a:off x="1968500" y="9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89592</xdr:rowOff>
    </xdr:from>
    <xdr:ext cx="599010" cy="259045"/>
    <xdr:sp macro="" textlink="">
      <xdr:nvSpPr>
        <xdr:cNvPr id="146" name="テキスト ボックス 145"/>
        <xdr:cNvSpPr txBox="1"/>
      </xdr:nvSpPr>
      <xdr:spPr>
        <a:xfrm>
          <a:off x="1719795" y="934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80318</xdr:rowOff>
    </xdr:from>
    <xdr:to>
      <xdr:col>6</xdr:col>
      <xdr:colOff>38100</xdr:colOff>
      <xdr:row>58</xdr:row>
      <xdr:rowOff>10468</xdr:rowOff>
    </xdr:to>
    <xdr:sp macro="" textlink="">
      <xdr:nvSpPr>
        <xdr:cNvPr id="147" name="楕円 146"/>
        <xdr:cNvSpPr/>
      </xdr:nvSpPr>
      <xdr:spPr>
        <a:xfrm>
          <a:off x="1079500" y="98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xdr:rowOff>
    </xdr:from>
    <xdr:ext cx="534377" cy="259045"/>
    <xdr:sp macro="" textlink="">
      <xdr:nvSpPr>
        <xdr:cNvPr id="148" name="テキスト ボックス 147"/>
        <xdr:cNvSpPr txBox="1"/>
      </xdr:nvSpPr>
      <xdr:spPr>
        <a:xfrm>
          <a:off x="863111" y="99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5" name="直線コネクタ 174"/>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6"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7" name="直線コネクタ 176"/>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8"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9" name="直線コネクタ 178"/>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63870</xdr:rowOff>
    </xdr:from>
    <xdr:to>
      <xdr:col>24</xdr:col>
      <xdr:colOff>63500</xdr:colOff>
      <xdr:row>74</xdr:row>
      <xdr:rowOff>78784</xdr:rowOff>
    </xdr:to>
    <xdr:cxnSp macro="">
      <xdr:nvCxnSpPr>
        <xdr:cNvPr id="180" name="直線コネクタ 179"/>
        <xdr:cNvCxnSpPr/>
      </xdr:nvCxnSpPr>
      <xdr:spPr>
        <a:xfrm>
          <a:off x="3797300" y="12751170"/>
          <a:ext cx="8382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81" name="民生費平均値テキスト"/>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82" name="フローチャート: 判断 181"/>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63870</xdr:rowOff>
    </xdr:from>
    <xdr:to>
      <xdr:col>19</xdr:col>
      <xdr:colOff>177800</xdr:colOff>
      <xdr:row>75</xdr:row>
      <xdr:rowOff>42523</xdr:rowOff>
    </xdr:to>
    <xdr:cxnSp macro="">
      <xdr:nvCxnSpPr>
        <xdr:cNvPr id="183" name="直線コネクタ 182"/>
        <xdr:cNvCxnSpPr/>
      </xdr:nvCxnSpPr>
      <xdr:spPr>
        <a:xfrm flipV="1">
          <a:off x="2908300" y="12751170"/>
          <a:ext cx="889000" cy="15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4" name="フローチャート: 判断 183"/>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4081</xdr:rowOff>
    </xdr:from>
    <xdr:ext cx="599010" cy="259045"/>
    <xdr:sp macro="" textlink="">
      <xdr:nvSpPr>
        <xdr:cNvPr id="185" name="テキスト ボックス 184"/>
        <xdr:cNvSpPr txBox="1"/>
      </xdr:nvSpPr>
      <xdr:spPr>
        <a:xfrm>
          <a:off x="3497795" y="128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39574</xdr:rowOff>
    </xdr:from>
    <xdr:to>
      <xdr:col>15</xdr:col>
      <xdr:colOff>50800</xdr:colOff>
      <xdr:row>75</xdr:row>
      <xdr:rowOff>42523</xdr:rowOff>
    </xdr:to>
    <xdr:cxnSp macro="">
      <xdr:nvCxnSpPr>
        <xdr:cNvPr id="186" name="直線コネクタ 185"/>
        <xdr:cNvCxnSpPr/>
      </xdr:nvCxnSpPr>
      <xdr:spPr>
        <a:xfrm>
          <a:off x="2019300" y="1289832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7" name="フローチャート: 判断 186"/>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8" name="テキスト ボックス 187"/>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42469</xdr:rowOff>
    </xdr:from>
    <xdr:to>
      <xdr:col>10</xdr:col>
      <xdr:colOff>114300</xdr:colOff>
      <xdr:row>75</xdr:row>
      <xdr:rowOff>39574</xdr:rowOff>
    </xdr:to>
    <xdr:cxnSp macro="">
      <xdr:nvCxnSpPr>
        <xdr:cNvPr id="189" name="直線コネクタ 188"/>
        <xdr:cNvCxnSpPr/>
      </xdr:nvCxnSpPr>
      <xdr:spPr>
        <a:xfrm>
          <a:off x="1130300" y="12729769"/>
          <a:ext cx="889000" cy="1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90" name="フローチャート: 判断 189"/>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91" name="テキスト ボックス 190"/>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92" name="フローチャート: 判断 191"/>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93" name="テキスト ボックス 192"/>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27984</xdr:rowOff>
    </xdr:from>
    <xdr:to>
      <xdr:col>24</xdr:col>
      <xdr:colOff>114300</xdr:colOff>
      <xdr:row>74</xdr:row>
      <xdr:rowOff>129584</xdr:rowOff>
    </xdr:to>
    <xdr:sp macro="" textlink="">
      <xdr:nvSpPr>
        <xdr:cNvPr id="199" name="楕円 198"/>
        <xdr:cNvSpPr/>
      </xdr:nvSpPr>
      <xdr:spPr>
        <a:xfrm>
          <a:off x="4584700" y="127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6411</xdr:rowOff>
    </xdr:from>
    <xdr:ext cx="599010" cy="259045"/>
    <xdr:sp macro="" textlink="">
      <xdr:nvSpPr>
        <xdr:cNvPr id="200" name="民生費該当値テキスト"/>
        <xdr:cNvSpPr txBox="1"/>
      </xdr:nvSpPr>
      <xdr:spPr>
        <a:xfrm>
          <a:off x="4686300" y="1269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13070</xdr:rowOff>
    </xdr:from>
    <xdr:to>
      <xdr:col>20</xdr:col>
      <xdr:colOff>38100</xdr:colOff>
      <xdr:row>74</xdr:row>
      <xdr:rowOff>114670</xdr:rowOff>
    </xdr:to>
    <xdr:sp macro="" textlink="">
      <xdr:nvSpPr>
        <xdr:cNvPr id="201" name="楕円 200"/>
        <xdr:cNvSpPr/>
      </xdr:nvSpPr>
      <xdr:spPr>
        <a:xfrm>
          <a:off x="3746500" y="127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131197</xdr:rowOff>
    </xdr:from>
    <xdr:ext cx="599010" cy="259045"/>
    <xdr:sp macro="" textlink="">
      <xdr:nvSpPr>
        <xdr:cNvPr id="202" name="テキスト ボックス 201"/>
        <xdr:cNvSpPr txBox="1"/>
      </xdr:nvSpPr>
      <xdr:spPr>
        <a:xfrm>
          <a:off x="3497795" y="1247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163173</xdr:rowOff>
    </xdr:from>
    <xdr:to>
      <xdr:col>15</xdr:col>
      <xdr:colOff>101600</xdr:colOff>
      <xdr:row>75</xdr:row>
      <xdr:rowOff>93323</xdr:rowOff>
    </xdr:to>
    <xdr:sp macro="" textlink="">
      <xdr:nvSpPr>
        <xdr:cNvPr id="203" name="楕円 202"/>
        <xdr:cNvSpPr/>
      </xdr:nvSpPr>
      <xdr:spPr>
        <a:xfrm>
          <a:off x="2857500" y="1285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84450</xdr:rowOff>
    </xdr:from>
    <xdr:ext cx="599010" cy="259045"/>
    <xdr:sp macro="" textlink="">
      <xdr:nvSpPr>
        <xdr:cNvPr id="204" name="テキスト ボックス 203"/>
        <xdr:cNvSpPr txBox="1"/>
      </xdr:nvSpPr>
      <xdr:spPr>
        <a:xfrm>
          <a:off x="2608795" y="1294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160224</xdr:rowOff>
    </xdr:from>
    <xdr:to>
      <xdr:col>10</xdr:col>
      <xdr:colOff>165100</xdr:colOff>
      <xdr:row>75</xdr:row>
      <xdr:rowOff>90374</xdr:rowOff>
    </xdr:to>
    <xdr:sp macro="" textlink="">
      <xdr:nvSpPr>
        <xdr:cNvPr id="205" name="楕円 204"/>
        <xdr:cNvSpPr/>
      </xdr:nvSpPr>
      <xdr:spPr>
        <a:xfrm>
          <a:off x="1968500" y="12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81501</xdr:rowOff>
    </xdr:from>
    <xdr:ext cx="599010" cy="259045"/>
    <xdr:sp macro="" textlink="">
      <xdr:nvSpPr>
        <xdr:cNvPr id="206" name="テキスト ボックス 205"/>
        <xdr:cNvSpPr txBox="1"/>
      </xdr:nvSpPr>
      <xdr:spPr>
        <a:xfrm>
          <a:off x="1719795" y="1294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163119</xdr:rowOff>
    </xdr:from>
    <xdr:to>
      <xdr:col>6</xdr:col>
      <xdr:colOff>38100</xdr:colOff>
      <xdr:row>74</xdr:row>
      <xdr:rowOff>93269</xdr:rowOff>
    </xdr:to>
    <xdr:sp macro="" textlink="">
      <xdr:nvSpPr>
        <xdr:cNvPr id="207" name="楕円 206"/>
        <xdr:cNvSpPr/>
      </xdr:nvSpPr>
      <xdr:spPr>
        <a:xfrm>
          <a:off x="1079500" y="126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109796</xdr:rowOff>
    </xdr:from>
    <xdr:ext cx="599010" cy="259045"/>
    <xdr:sp macro="" textlink="">
      <xdr:nvSpPr>
        <xdr:cNvPr id="208" name="テキスト ボックス 207"/>
        <xdr:cNvSpPr txBox="1"/>
      </xdr:nvSpPr>
      <xdr:spPr>
        <a:xfrm>
          <a:off x="830795" y="1245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32" name="直線コネクタ 231"/>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33"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4" name="直線コネクタ 233"/>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5"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6" name="直線コネクタ 235"/>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91046</xdr:rowOff>
    </xdr:from>
    <xdr:to>
      <xdr:col>24</xdr:col>
      <xdr:colOff>63500</xdr:colOff>
      <xdr:row>93</xdr:row>
      <xdr:rowOff>170751</xdr:rowOff>
    </xdr:to>
    <xdr:cxnSp macro="">
      <xdr:nvCxnSpPr>
        <xdr:cNvPr id="237" name="直線コネクタ 236"/>
        <xdr:cNvCxnSpPr/>
      </xdr:nvCxnSpPr>
      <xdr:spPr>
        <a:xfrm flipV="1">
          <a:off x="3797300" y="15864446"/>
          <a:ext cx="838200" cy="2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12234</xdr:rowOff>
    </xdr:from>
    <xdr:ext cx="534377" cy="259045"/>
    <xdr:sp macro="" textlink="">
      <xdr:nvSpPr>
        <xdr:cNvPr id="238" name="衛生費平均値テキスト"/>
        <xdr:cNvSpPr txBox="1"/>
      </xdr:nvSpPr>
      <xdr:spPr>
        <a:xfrm>
          <a:off x="4686300" y="1647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9" name="フローチャート: 判断 238"/>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170751</xdr:rowOff>
    </xdr:from>
    <xdr:to>
      <xdr:col>19</xdr:col>
      <xdr:colOff>177800</xdr:colOff>
      <xdr:row>94</xdr:row>
      <xdr:rowOff>34460</xdr:rowOff>
    </xdr:to>
    <xdr:cxnSp macro="">
      <xdr:nvCxnSpPr>
        <xdr:cNvPr id="240" name="直線コネクタ 239"/>
        <xdr:cNvCxnSpPr/>
      </xdr:nvCxnSpPr>
      <xdr:spPr>
        <a:xfrm flipV="1">
          <a:off x="2908300" y="16115601"/>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41" name="フローチャート: 判断 240"/>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19741</xdr:rowOff>
    </xdr:from>
    <xdr:ext cx="534377" cy="259045"/>
    <xdr:sp macro="" textlink="">
      <xdr:nvSpPr>
        <xdr:cNvPr id="242" name="テキスト ボックス 241"/>
        <xdr:cNvSpPr txBox="1"/>
      </xdr:nvSpPr>
      <xdr:spPr>
        <a:xfrm>
          <a:off x="3530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16097</xdr:rowOff>
    </xdr:from>
    <xdr:to>
      <xdr:col>15</xdr:col>
      <xdr:colOff>50800</xdr:colOff>
      <xdr:row>94</xdr:row>
      <xdr:rowOff>34460</xdr:rowOff>
    </xdr:to>
    <xdr:cxnSp macro="">
      <xdr:nvCxnSpPr>
        <xdr:cNvPr id="243" name="直線コネクタ 242"/>
        <xdr:cNvCxnSpPr/>
      </xdr:nvCxnSpPr>
      <xdr:spPr>
        <a:xfrm>
          <a:off x="2019300" y="16132397"/>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4" name="フローチャート: 判断 243"/>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11473</xdr:rowOff>
    </xdr:from>
    <xdr:ext cx="534377" cy="259045"/>
    <xdr:sp macro="" textlink="">
      <xdr:nvSpPr>
        <xdr:cNvPr id="245" name="テキスト ボックス 244"/>
        <xdr:cNvSpPr txBox="1"/>
      </xdr:nvSpPr>
      <xdr:spPr>
        <a:xfrm>
          <a:off x="2641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94438</xdr:rowOff>
    </xdr:from>
    <xdr:to>
      <xdr:col>10</xdr:col>
      <xdr:colOff>114300</xdr:colOff>
      <xdr:row>94</xdr:row>
      <xdr:rowOff>16097</xdr:rowOff>
    </xdr:to>
    <xdr:cxnSp macro="">
      <xdr:nvCxnSpPr>
        <xdr:cNvPr id="246" name="直線コネクタ 245"/>
        <xdr:cNvCxnSpPr/>
      </xdr:nvCxnSpPr>
      <xdr:spPr>
        <a:xfrm>
          <a:off x="1130300" y="16039288"/>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7" name="フローチャート: 判断 246"/>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2725</xdr:rowOff>
    </xdr:from>
    <xdr:ext cx="534377" cy="259045"/>
    <xdr:sp macro="" textlink="">
      <xdr:nvSpPr>
        <xdr:cNvPr id="248" name="テキスト ボックス 247"/>
        <xdr:cNvSpPr txBox="1"/>
      </xdr:nvSpPr>
      <xdr:spPr>
        <a:xfrm>
          <a:off x="1752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9" name="フローチャート: 判断 248"/>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2503</xdr:rowOff>
    </xdr:from>
    <xdr:ext cx="534377" cy="259045"/>
    <xdr:sp macro="" textlink="">
      <xdr:nvSpPr>
        <xdr:cNvPr id="250" name="テキスト ボックス 249"/>
        <xdr:cNvSpPr txBox="1"/>
      </xdr:nvSpPr>
      <xdr:spPr>
        <a:xfrm>
          <a:off x="863111" y="166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40246</xdr:rowOff>
    </xdr:from>
    <xdr:to>
      <xdr:col>24</xdr:col>
      <xdr:colOff>114300</xdr:colOff>
      <xdr:row>92</xdr:row>
      <xdr:rowOff>141846</xdr:rowOff>
    </xdr:to>
    <xdr:sp macro="" textlink="">
      <xdr:nvSpPr>
        <xdr:cNvPr id="256" name="楕円 255"/>
        <xdr:cNvSpPr/>
      </xdr:nvSpPr>
      <xdr:spPr>
        <a:xfrm>
          <a:off x="4584700" y="158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63123</xdr:rowOff>
    </xdr:from>
    <xdr:ext cx="599010" cy="259045"/>
    <xdr:sp macro="" textlink="">
      <xdr:nvSpPr>
        <xdr:cNvPr id="257" name="衛生費該当値テキスト"/>
        <xdr:cNvSpPr txBox="1"/>
      </xdr:nvSpPr>
      <xdr:spPr>
        <a:xfrm>
          <a:off x="4686300" y="1566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119951</xdr:rowOff>
    </xdr:from>
    <xdr:to>
      <xdr:col>20</xdr:col>
      <xdr:colOff>38100</xdr:colOff>
      <xdr:row>94</xdr:row>
      <xdr:rowOff>50101</xdr:rowOff>
    </xdr:to>
    <xdr:sp macro="" textlink="">
      <xdr:nvSpPr>
        <xdr:cNvPr id="258" name="楕円 257"/>
        <xdr:cNvSpPr/>
      </xdr:nvSpPr>
      <xdr:spPr>
        <a:xfrm>
          <a:off x="3746500" y="160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66628</xdr:rowOff>
    </xdr:from>
    <xdr:ext cx="599010" cy="259045"/>
    <xdr:sp macro="" textlink="">
      <xdr:nvSpPr>
        <xdr:cNvPr id="259" name="テキスト ボックス 258"/>
        <xdr:cNvSpPr txBox="1"/>
      </xdr:nvSpPr>
      <xdr:spPr>
        <a:xfrm>
          <a:off x="3497795" y="1584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155110</xdr:rowOff>
    </xdr:from>
    <xdr:to>
      <xdr:col>15</xdr:col>
      <xdr:colOff>101600</xdr:colOff>
      <xdr:row>94</xdr:row>
      <xdr:rowOff>85260</xdr:rowOff>
    </xdr:to>
    <xdr:sp macro="" textlink="">
      <xdr:nvSpPr>
        <xdr:cNvPr id="260" name="楕円 259"/>
        <xdr:cNvSpPr/>
      </xdr:nvSpPr>
      <xdr:spPr>
        <a:xfrm>
          <a:off x="2857500" y="160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101787</xdr:rowOff>
    </xdr:from>
    <xdr:ext cx="599010" cy="259045"/>
    <xdr:sp macro="" textlink="">
      <xdr:nvSpPr>
        <xdr:cNvPr id="261" name="テキスト ボックス 260"/>
        <xdr:cNvSpPr txBox="1"/>
      </xdr:nvSpPr>
      <xdr:spPr>
        <a:xfrm>
          <a:off x="2608795" y="158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136747</xdr:rowOff>
    </xdr:from>
    <xdr:to>
      <xdr:col>10</xdr:col>
      <xdr:colOff>165100</xdr:colOff>
      <xdr:row>94</xdr:row>
      <xdr:rowOff>66897</xdr:rowOff>
    </xdr:to>
    <xdr:sp macro="" textlink="">
      <xdr:nvSpPr>
        <xdr:cNvPr id="262" name="楕円 261"/>
        <xdr:cNvSpPr/>
      </xdr:nvSpPr>
      <xdr:spPr>
        <a:xfrm>
          <a:off x="1968500" y="160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83424</xdr:rowOff>
    </xdr:from>
    <xdr:ext cx="599010" cy="259045"/>
    <xdr:sp macro="" textlink="">
      <xdr:nvSpPr>
        <xdr:cNvPr id="263" name="テキスト ボックス 262"/>
        <xdr:cNvSpPr txBox="1"/>
      </xdr:nvSpPr>
      <xdr:spPr>
        <a:xfrm>
          <a:off x="1719795" y="158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43638</xdr:rowOff>
    </xdr:from>
    <xdr:to>
      <xdr:col>6</xdr:col>
      <xdr:colOff>38100</xdr:colOff>
      <xdr:row>93</xdr:row>
      <xdr:rowOff>145238</xdr:rowOff>
    </xdr:to>
    <xdr:sp macro="" textlink="">
      <xdr:nvSpPr>
        <xdr:cNvPr id="264" name="楕円 263"/>
        <xdr:cNvSpPr/>
      </xdr:nvSpPr>
      <xdr:spPr>
        <a:xfrm>
          <a:off x="1079500" y="159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161765</xdr:rowOff>
    </xdr:from>
    <xdr:ext cx="599010" cy="259045"/>
    <xdr:sp macro="" textlink="">
      <xdr:nvSpPr>
        <xdr:cNvPr id="265" name="テキスト ボックス 264"/>
        <xdr:cNvSpPr txBox="1"/>
      </xdr:nvSpPr>
      <xdr:spPr>
        <a:xfrm>
          <a:off x="830795" y="1576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9" name="直線コネクタ 288"/>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92"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93" name="直線コネクタ 292"/>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103124</xdr:rowOff>
    </xdr:from>
    <xdr:to>
      <xdr:col>55</xdr:col>
      <xdr:colOff>0</xdr:colOff>
      <xdr:row>31</xdr:row>
      <xdr:rowOff>6350</xdr:rowOff>
    </xdr:to>
    <xdr:cxnSp macro="">
      <xdr:nvCxnSpPr>
        <xdr:cNvPr id="294" name="直線コネクタ 293"/>
        <xdr:cNvCxnSpPr/>
      </xdr:nvCxnSpPr>
      <xdr:spPr>
        <a:xfrm>
          <a:off x="9639300" y="5246624"/>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166768</xdr:rowOff>
    </xdr:from>
    <xdr:ext cx="378565" cy="259045"/>
    <xdr:sp macro="" textlink="">
      <xdr:nvSpPr>
        <xdr:cNvPr id="295" name="労働費平均値テキスト"/>
        <xdr:cNvSpPr txBox="1"/>
      </xdr:nvSpPr>
      <xdr:spPr>
        <a:xfrm>
          <a:off x="10528300" y="6510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6" name="フローチャート: 判断 295"/>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144653</xdr:rowOff>
    </xdr:from>
    <xdr:to>
      <xdr:col>50</xdr:col>
      <xdr:colOff>114300</xdr:colOff>
      <xdr:row>30</xdr:row>
      <xdr:rowOff>103124</xdr:rowOff>
    </xdr:to>
    <xdr:cxnSp macro="">
      <xdr:nvCxnSpPr>
        <xdr:cNvPr id="297" name="直線コネクタ 296"/>
        <xdr:cNvCxnSpPr/>
      </xdr:nvCxnSpPr>
      <xdr:spPr>
        <a:xfrm>
          <a:off x="8750300" y="5116703"/>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8" name="フローチャート: 判断 297"/>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299" name="テキスト ボックス 298"/>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144653</xdr:rowOff>
    </xdr:from>
    <xdr:to>
      <xdr:col>45</xdr:col>
      <xdr:colOff>177800</xdr:colOff>
      <xdr:row>30</xdr:row>
      <xdr:rowOff>104267</xdr:rowOff>
    </xdr:to>
    <xdr:cxnSp macro="">
      <xdr:nvCxnSpPr>
        <xdr:cNvPr id="300" name="直線コネクタ 299"/>
        <xdr:cNvCxnSpPr/>
      </xdr:nvCxnSpPr>
      <xdr:spPr>
        <a:xfrm flipV="1">
          <a:off x="7861300" y="5116703"/>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301" name="フローチャート: 判断 300"/>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135145</xdr:rowOff>
    </xdr:from>
    <xdr:ext cx="378565" cy="259045"/>
    <xdr:sp macro="" textlink="">
      <xdr:nvSpPr>
        <xdr:cNvPr id="302" name="テキスト ボックス 301"/>
        <xdr:cNvSpPr txBox="1"/>
      </xdr:nvSpPr>
      <xdr:spPr>
        <a:xfrm>
          <a:off x="8561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104267</xdr:rowOff>
    </xdr:from>
    <xdr:to>
      <xdr:col>41</xdr:col>
      <xdr:colOff>50800</xdr:colOff>
      <xdr:row>30</xdr:row>
      <xdr:rowOff>150368</xdr:rowOff>
    </xdr:to>
    <xdr:cxnSp macro="">
      <xdr:nvCxnSpPr>
        <xdr:cNvPr id="303" name="直線コネクタ 302"/>
        <xdr:cNvCxnSpPr/>
      </xdr:nvCxnSpPr>
      <xdr:spPr>
        <a:xfrm flipV="1">
          <a:off x="6972300" y="5247767"/>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4" name="フローチャート: 判断 303"/>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25798</xdr:rowOff>
    </xdr:from>
    <xdr:ext cx="378565" cy="259045"/>
    <xdr:sp macro="" textlink="">
      <xdr:nvSpPr>
        <xdr:cNvPr id="305" name="テキスト ボックス 304"/>
        <xdr:cNvSpPr txBox="1"/>
      </xdr:nvSpPr>
      <xdr:spPr>
        <a:xfrm>
          <a:off x="7672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6" name="フローチャート: 判断 305"/>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123334</xdr:rowOff>
    </xdr:from>
    <xdr:ext cx="378565" cy="259045"/>
    <xdr:sp macro="" textlink="">
      <xdr:nvSpPr>
        <xdr:cNvPr id="307" name="テキスト ボックス 306"/>
        <xdr:cNvSpPr txBox="1"/>
      </xdr:nvSpPr>
      <xdr:spPr>
        <a:xfrm>
          <a:off x="6783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127000</xdr:rowOff>
    </xdr:from>
    <xdr:to>
      <xdr:col>55</xdr:col>
      <xdr:colOff>50800</xdr:colOff>
      <xdr:row>31</xdr:row>
      <xdr:rowOff>57150</xdr:rowOff>
    </xdr:to>
    <xdr:sp macro="" textlink="">
      <xdr:nvSpPr>
        <xdr:cNvPr id="313" name="楕円 312"/>
        <xdr:cNvSpPr/>
      </xdr:nvSpPr>
      <xdr:spPr>
        <a:xfrm>
          <a:off x="104267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80027</xdr:rowOff>
    </xdr:from>
    <xdr:ext cx="469744" cy="259045"/>
    <xdr:sp macro="" textlink="">
      <xdr:nvSpPr>
        <xdr:cNvPr id="314" name="労働費該当値テキスト"/>
        <xdr:cNvSpPr txBox="1"/>
      </xdr:nvSpPr>
      <xdr:spPr>
        <a:xfrm>
          <a:off x="1052830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52324</xdr:rowOff>
    </xdr:from>
    <xdr:to>
      <xdr:col>50</xdr:col>
      <xdr:colOff>165100</xdr:colOff>
      <xdr:row>30</xdr:row>
      <xdr:rowOff>153924</xdr:rowOff>
    </xdr:to>
    <xdr:sp macro="" textlink="">
      <xdr:nvSpPr>
        <xdr:cNvPr id="315" name="楕円 314"/>
        <xdr:cNvSpPr/>
      </xdr:nvSpPr>
      <xdr:spPr>
        <a:xfrm>
          <a:off x="9588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170451</xdr:rowOff>
    </xdr:from>
    <xdr:ext cx="469744" cy="259045"/>
    <xdr:sp macro="" textlink="">
      <xdr:nvSpPr>
        <xdr:cNvPr id="316" name="テキスト ボックス 315"/>
        <xdr:cNvSpPr txBox="1"/>
      </xdr:nvSpPr>
      <xdr:spPr>
        <a:xfrm>
          <a:off x="9404428" y="49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93853</xdr:rowOff>
    </xdr:from>
    <xdr:to>
      <xdr:col>46</xdr:col>
      <xdr:colOff>38100</xdr:colOff>
      <xdr:row>30</xdr:row>
      <xdr:rowOff>24003</xdr:rowOff>
    </xdr:to>
    <xdr:sp macro="" textlink="">
      <xdr:nvSpPr>
        <xdr:cNvPr id="317" name="楕円 316"/>
        <xdr:cNvSpPr/>
      </xdr:nvSpPr>
      <xdr:spPr>
        <a:xfrm>
          <a:off x="86995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40530</xdr:rowOff>
    </xdr:from>
    <xdr:ext cx="469744" cy="259045"/>
    <xdr:sp macro="" textlink="">
      <xdr:nvSpPr>
        <xdr:cNvPr id="318" name="テキスト ボックス 317"/>
        <xdr:cNvSpPr txBox="1"/>
      </xdr:nvSpPr>
      <xdr:spPr>
        <a:xfrm>
          <a:off x="8515428" y="484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53467</xdr:rowOff>
    </xdr:from>
    <xdr:to>
      <xdr:col>41</xdr:col>
      <xdr:colOff>101600</xdr:colOff>
      <xdr:row>30</xdr:row>
      <xdr:rowOff>155067</xdr:rowOff>
    </xdr:to>
    <xdr:sp macro="" textlink="">
      <xdr:nvSpPr>
        <xdr:cNvPr id="319" name="楕円 318"/>
        <xdr:cNvSpPr/>
      </xdr:nvSpPr>
      <xdr:spPr>
        <a:xfrm>
          <a:off x="7810500" y="51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144</xdr:rowOff>
    </xdr:from>
    <xdr:ext cx="469744" cy="259045"/>
    <xdr:sp macro="" textlink="">
      <xdr:nvSpPr>
        <xdr:cNvPr id="320" name="テキスト ボックス 319"/>
        <xdr:cNvSpPr txBox="1"/>
      </xdr:nvSpPr>
      <xdr:spPr>
        <a:xfrm>
          <a:off x="7626428" y="497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99568</xdr:rowOff>
    </xdr:from>
    <xdr:to>
      <xdr:col>36</xdr:col>
      <xdr:colOff>165100</xdr:colOff>
      <xdr:row>31</xdr:row>
      <xdr:rowOff>29718</xdr:rowOff>
    </xdr:to>
    <xdr:sp macro="" textlink="">
      <xdr:nvSpPr>
        <xdr:cNvPr id="321" name="楕円 320"/>
        <xdr:cNvSpPr/>
      </xdr:nvSpPr>
      <xdr:spPr>
        <a:xfrm>
          <a:off x="6921500" y="52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46245</xdr:rowOff>
    </xdr:from>
    <xdr:ext cx="469744" cy="259045"/>
    <xdr:sp macro="" textlink="">
      <xdr:nvSpPr>
        <xdr:cNvPr id="322" name="テキスト ボックス 321"/>
        <xdr:cNvSpPr txBox="1"/>
      </xdr:nvSpPr>
      <xdr:spPr>
        <a:xfrm>
          <a:off x="6737428" y="50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8" name="直線コネクタ 347"/>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9"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50" name="直線コネクタ 349"/>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51"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52" name="直線コネクタ 351"/>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57567</xdr:rowOff>
    </xdr:from>
    <xdr:to>
      <xdr:col>55</xdr:col>
      <xdr:colOff>0</xdr:colOff>
      <xdr:row>58</xdr:row>
      <xdr:rowOff>104858</xdr:rowOff>
    </xdr:to>
    <xdr:cxnSp macro="">
      <xdr:nvCxnSpPr>
        <xdr:cNvPr id="353" name="直線コネクタ 352"/>
        <xdr:cNvCxnSpPr/>
      </xdr:nvCxnSpPr>
      <xdr:spPr>
        <a:xfrm>
          <a:off x="9639300" y="10001667"/>
          <a:ext cx="838200" cy="4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4" name="農林水産業費平均値テキスト"/>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5" name="フローチャート: 判断 354"/>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57567</xdr:rowOff>
    </xdr:from>
    <xdr:to>
      <xdr:col>50</xdr:col>
      <xdr:colOff>114300</xdr:colOff>
      <xdr:row>58</xdr:row>
      <xdr:rowOff>129680</xdr:rowOff>
    </xdr:to>
    <xdr:cxnSp macro="">
      <xdr:nvCxnSpPr>
        <xdr:cNvPr id="356" name="直線コネクタ 355"/>
        <xdr:cNvCxnSpPr/>
      </xdr:nvCxnSpPr>
      <xdr:spPr>
        <a:xfrm flipV="1">
          <a:off x="8750300" y="10001667"/>
          <a:ext cx="889000" cy="7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7" name="フローチャート: 判断 356"/>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8" name="テキスト ボックス 357"/>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129680</xdr:rowOff>
    </xdr:from>
    <xdr:to>
      <xdr:col>45</xdr:col>
      <xdr:colOff>177800</xdr:colOff>
      <xdr:row>58</xdr:row>
      <xdr:rowOff>135765</xdr:rowOff>
    </xdr:to>
    <xdr:cxnSp macro="">
      <xdr:nvCxnSpPr>
        <xdr:cNvPr id="359" name="直線コネクタ 358"/>
        <xdr:cNvCxnSpPr/>
      </xdr:nvCxnSpPr>
      <xdr:spPr>
        <a:xfrm flipV="1">
          <a:off x="7861300" y="10073780"/>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60" name="フローチャート: 判断 359"/>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61" name="テキスト ボックス 360"/>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85757</xdr:rowOff>
    </xdr:from>
    <xdr:to>
      <xdr:col>41</xdr:col>
      <xdr:colOff>50800</xdr:colOff>
      <xdr:row>58</xdr:row>
      <xdr:rowOff>135765</xdr:rowOff>
    </xdr:to>
    <xdr:cxnSp macro="">
      <xdr:nvCxnSpPr>
        <xdr:cNvPr id="362" name="直線コネクタ 361"/>
        <xdr:cNvCxnSpPr/>
      </xdr:nvCxnSpPr>
      <xdr:spPr>
        <a:xfrm>
          <a:off x="6972300" y="10029857"/>
          <a:ext cx="889000" cy="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63" name="フローチャート: 判断 362"/>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4" name="テキスト ボックス 363"/>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5" name="フローチャート: 判断 364"/>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6" name="テキスト ボックス 365"/>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54058</xdr:rowOff>
    </xdr:from>
    <xdr:to>
      <xdr:col>55</xdr:col>
      <xdr:colOff>50800</xdr:colOff>
      <xdr:row>58</xdr:row>
      <xdr:rowOff>155658</xdr:rowOff>
    </xdr:to>
    <xdr:sp macro="" textlink="">
      <xdr:nvSpPr>
        <xdr:cNvPr id="372" name="楕円 371"/>
        <xdr:cNvSpPr/>
      </xdr:nvSpPr>
      <xdr:spPr>
        <a:xfrm>
          <a:off x="10426700" y="99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140435</xdr:rowOff>
    </xdr:from>
    <xdr:ext cx="534377" cy="259045"/>
    <xdr:sp macro="" textlink="">
      <xdr:nvSpPr>
        <xdr:cNvPr id="373" name="農林水産業費該当値テキスト"/>
        <xdr:cNvSpPr txBox="1"/>
      </xdr:nvSpPr>
      <xdr:spPr>
        <a:xfrm>
          <a:off x="10528300" y="99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6767</xdr:rowOff>
    </xdr:from>
    <xdr:to>
      <xdr:col>50</xdr:col>
      <xdr:colOff>165100</xdr:colOff>
      <xdr:row>58</xdr:row>
      <xdr:rowOff>108367</xdr:rowOff>
    </xdr:to>
    <xdr:sp macro="" textlink="">
      <xdr:nvSpPr>
        <xdr:cNvPr id="374" name="楕円 373"/>
        <xdr:cNvSpPr/>
      </xdr:nvSpPr>
      <xdr:spPr>
        <a:xfrm>
          <a:off x="9588500" y="99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99494</xdr:rowOff>
    </xdr:from>
    <xdr:ext cx="534377" cy="259045"/>
    <xdr:sp macro="" textlink="">
      <xdr:nvSpPr>
        <xdr:cNvPr id="375" name="テキスト ボックス 374"/>
        <xdr:cNvSpPr txBox="1"/>
      </xdr:nvSpPr>
      <xdr:spPr>
        <a:xfrm>
          <a:off x="9372111" y="100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78880</xdr:rowOff>
    </xdr:from>
    <xdr:to>
      <xdr:col>46</xdr:col>
      <xdr:colOff>38100</xdr:colOff>
      <xdr:row>59</xdr:row>
      <xdr:rowOff>9030</xdr:rowOff>
    </xdr:to>
    <xdr:sp macro="" textlink="">
      <xdr:nvSpPr>
        <xdr:cNvPr id="376" name="楕円 375"/>
        <xdr:cNvSpPr/>
      </xdr:nvSpPr>
      <xdr:spPr>
        <a:xfrm>
          <a:off x="8699500" y="100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157</xdr:rowOff>
    </xdr:from>
    <xdr:ext cx="534377" cy="259045"/>
    <xdr:sp macro="" textlink="">
      <xdr:nvSpPr>
        <xdr:cNvPr id="377" name="テキスト ボックス 376"/>
        <xdr:cNvSpPr txBox="1"/>
      </xdr:nvSpPr>
      <xdr:spPr>
        <a:xfrm>
          <a:off x="8483111" y="10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84965</xdr:rowOff>
    </xdr:from>
    <xdr:to>
      <xdr:col>41</xdr:col>
      <xdr:colOff>101600</xdr:colOff>
      <xdr:row>59</xdr:row>
      <xdr:rowOff>15115</xdr:rowOff>
    </xdr:to>
    <xdr:sp macro="" textlink="">
      <xdr:nvSpPr>
        <xdr:cNvPr id="378" name="楕円 377"/>
        <xdr:cNvSpPr/>
      </xdr:nvSpPr>
      <xdr:spPr>
        <a:xfrm>
          <a:off x="7810500" y="100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6242</xdr:rowOff>
    </xdr:from>
    <xdr:ext cx="534377" cy="259045"/>
    <xdr:sp macro="" textlink="">
      <xdr:nvSpPr>
        <xdr:cNvPr id="379" name="テキスト ボックス 378"/>
        <xdr:cNvSpPr txBox="1"/>
      </xdr:nvSpPr>
      <xdr:spPr>
        <a:xfrm>
          <a:off x="7594111" y="101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34957</xdr:rowOff>
    </xdr:from>
    <xdr:to>
      <xdr:col>36</xdr:col>
      <xdr:colOff>165100</xdr:colOff>
      <xdr:row>58</xdr:row>
      <xdr:rowOff>136557</xdr:rowOff>
    </xdr:to>
    <xdr:sp macro="" textlink="">
      <xdr:nvSpPr>
        <xdr:cNvPr id="380" name="楕円 379"/>
        <xdr:cNvSpPr/>
      </xdr:nvSpPr>
      <xdr:spPr>
        <a:xfrm>
          <a:off x="6921500" y="99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127684</xdr:rowOff>
    </xdr:from>
    <xdr:ext cx="534377" cy="259045"/>
    <xdr:sp macro="" textlink="">
      <xdr:nvSpPr>
        <xdr:cNvPr id="381" name="テキスト ボックス 380"/>
        <xdr:cNvSpPr txBox="1"/>
      </xdr:nvSpPr>
      <xdr:spPr>
        <a:xfrm>
          <a:off x="6705111" y="100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5" name="直線コネクタ 404"/>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6" name="商工費最小値テキスト"/>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7" name="直線コネクタ 406"/>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8" name="商工費最大値テキスト"/>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9" name="直線コネクタ 408"/>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103696</xdr:rowOff>
    </xdr:from>
    <xdr:to>
      <xdr:col>55</xdr:col>
      <xdr:colOff>0</xdr:colOff>
      <xdr:row>77</xdr:row>
      <xdr:rowOff>134696</xdr:rowOff>
    </xdr:to>
    <xdr:cxnSp macro="">
      <xdr:nvCxnSpPr>
        <xdr:cNvPr id="410" name="直線コネクタ 409"/>
        <xdr:cNvCxnSpPr/>
      </xdr:nvCxnSpPr>
      <xdr:spPr>
        <a:xfrm flipV="1">
          <a:off x="9639300" y="13305346"/>
          <a:ext cx="8382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11" name="商工費平均値テキスト"/>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12" name="フローチャート: 判断 411"/>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133426</xdr:rowOff>
    </xdr:from>
    <xdr:to>
      <xdr:col>50</xdr:col>
      <xdr:colOff>114300</xdr:colOff>
      <xdr:row>77</xdr:row>
      <xdr:rowOff>134696</xdr:rowOff>
    </xdr:to>
    <xdr:cxnSp macro="">
      <xdr:nvCxnSpPr>
        <xdr:cNvPr id="413" name="直線コネクタ 412"/>
        <xdr:cNvCxnSpPr/>
      </xdr:nvCxnSpPr>
      <xdr:spPr>
        <a:xfrm>
          <a:off x="8750300" y="13335076"/>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4" name="フローチャート: 判断 413"/>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5" name="テキスト ボックス 414"/>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123406</xdr:rowOff>
    </xdr:from>
    <xdr:to>
      <xdr:col>45</xdr:col>
      <xdr:colOff>177800</xdr:colOff>
      <xdr:row>77</xdr:row>
      <xdr:rowOff>133426</xdr:rowOff>
    </xdr:to>
    <xdr:cxnSp macro="">
      <xdr:nvCxnSpPr>
        <xdr:cNvPr id="416" name="直線コネクタ 415"/>
        <xdr:cNvCxnSpPr/>
      </xdr:nvCxnSpPr>
      <xdr:spPr>
        <a:xfrm>
          <a:off x="7861300" y="13325056"/>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7" name="フローチャート: 判断 416"/>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8" name="テキスト ボックス 417"/>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44386</xdr:rowOff>
    </xdr:from>
    <xdr:to>
      <xdr:col>41</xdr:col>
      <xdr:colOff>50800</xdr:colOff>
      <xdr:row>77</xdr:row>
      <xdr:rowOff>123406</xdr:rowOff>
    </xdr:to>
    <xdr:cxnSp macro="">
      <xdr:nvCxnSpPr>
        <xdr:cNvPr id="419" name="直線コネクタ 418"/>
        <xdr:cNvCxnSpPr/>
      </xdr:nvCxnSpPr>
      <xdr:spPr>
        <a:xfrm>
          <a:off x="6972300" y="13246036"/>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20" name="フローチャート: 判断 419"/>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21" name="テキスト ボックス 420"/>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22" name="フローチャート: 判断 421"/>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23" name="テキスト ボックス 422"/>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52896</xdr:rowOff>
    </xdr:from>
    <xdr:to>
      <xdr:col>55</xdr:col>
      <xdr:colOff>50800</xdr:colOff>
      <xdr:row>77</xdr:row>
      <xdr:rowOff>154496</xdr:rowOff>
    </xdr:to>
    <xdr:sp macro="" textlink="">
      <xdr:nvSpPr>
        <xdr:cNvPr id="429" name="楕円 428"/>
        <xdr:cNvSpPr/>
      </xdr:nvSpPr>
      <xdr:spPr>
        <a:xfrm>
          <a:off x="104267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31323</xdr:rowOff>
    </xdr:from>
    <xdr:ext cx="534377" cy="259045"/>
    <xdr:sp macro="" textlink="">
      <xdr:nvSpPr>
        <xdr:cNvPr id="430" name="商工費該当値テキスト"/>
        <xdr:cNvSpPr txBox="1"/>
      </xdr:nvSpPr>
      <xdr:spPr>
        <a:xfrm>
          <a:off x="10528300" y="132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83896</xdr:rowOff>
    </xdr:from>
    <xdr:to>
      <xdr:col>50</xdr:col>
      <xdr:colOff>165100</xdr:colOff>
      <xdr:row>78</xdr:row>
      <xdr:rowOff>14046</xdr:rowOff>
    </xdr:to>
    <xdr:sp macro="" textlink="">
      <xdr:nvSpPr>
        <xdr:cNvPr id="431" name="楕円 430"/>
        <xdr:cNvSpPr/>
      </xdr:nvSpPr>
      <xdr:spPr>
        <a:xfrm>
          <a:off x="9588500" y="132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5173</xdr:rowOff>
    </xdr:from>
    <xdr:ext cx="534377" cy="259045"/>
    <xdr:sp macro="" textlink="">
      <xdr:nvSpPr>
        <xdr:cNvPr id="432" name="テキスト ボックス 431"/>
        <xdr:cNvSpPr txBox="1"/>
      </xdr:nvSpPr>
      <xdr:spPr>
        <a:xfrm>
          <a:off x="9372111" y="133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82626</xdr:rowOff>
    </xdr:from>
    <xdr:to>
      <xdr:col>46</xdr:col>
      <xdr:colOff>38100</xdr:colOff>
      <xdr:row>78</xdr:row>
      <xdr:rowOff>12776</xdr:rowOff>
    </xdr:to>
    <xdr:sp macro="" textlink="">
      <xdr:nvSpPr>
        <xdr:cNvPr id="433" name="楕円 432"/>
        <xdr:cNvSpPr/>
      </xdr:nvSpPr>
      <xdr:spPr>
        <a:xfrm>
          <a:off x="8699500" y="132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3903</xdr:rowOff>
    </xdr:from>
    <xdr:ext cx="534377" cy="259045"/>
    <xdr:sp macro="" textlink="">
      <xdr:nvSpPr>
        <xdr:cNvPr id="434" name="テキスト ボックス 433"/>
        <xdr:cNvSpPr txBox="1"/>
      </xdr:nvSpPr>
      <xdr:spPr>
        <a:xfrm>
          <a:off x="8483111" y="133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72606</xdr:rowOff>
    </xdr:from>
    <xdr:to>
      <xdr:col>41</xdr:col>
      <xdr:colOff>101600</xdr:colOff>
      <xdr:row>78</xdr:row>
      <xdr:rowOff>2756</xdr:rowOff>
    </xdr:to>
    <xdr:sp macro="" textlink="">
      <xdr:nvSpPr>
        <xdr:cNvPr id="435" name="楕円 434"/>
        <xdr:cNvSpPr/>
      </xdr:nvSpPr>
      <xdr:spPr>
        <a:xfrm>
          <a:off x="7810500" y="132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19283</xdr:rowOff>
    </xdr:from>
    <xdr:ext cx="534377" cy="259045"/>
    <xdr:sp macro="" textlink="">
      <xdr:nvSpPr>
        <xdr:cNvPr id="436" name="テキスト ボックス 435"/>
        <xdr:cNvSpPr txBox="1"/>
      </xdr:nvSpPr>
      <xdr:spPr>
        <a:xfrm>
          <a:off x="7594111" y="130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165036</xdr:rowOff>
    </xdr:from>
    <xdr:to>
      <xdr:col>36</xdr:col>
      <xdr:colOff>165100</xdr:colOff>
      <xdr:row>77</xdr:row>
      <xdr:rowOff>95186</xdr:rowOff>
    </xdr:to>
    <xdr:sp macro="" textlink="">
      <xdr:nvSpPr>
        <xdr:cNvPr id="437" name="楕円 436"/>
        <xdr:cNvSpPr/>
      </xdr:nvSpPr>
      <xdr:spPr>
        <a:xfrm>
          <a:off x="6921500" y="131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111713</xdr:rowOff>
    </xdr:from>
    <xdr:ext cx="534377" cy="259045"/>
    <xdr:sp macro="" textlink="">
      <xdr:nvSpPr>
        <xdr:cNvPr id="438" name="テキスト ボックス 437"/>
        <xdr:cNvSpPr txBox="1"/>
      </xdr:nvSpPr>
      <xdr:spPr>
        <a:xfrm>
          <a:off x="6705111" y="129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62" name="直線コネクタ 461"/>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63"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4" name="直線コネクタ 463"/>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5"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6" name="直線コネクタ 465"/>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88430</xdr:rowOff>
    </xdr:from>
    <xdr:to>
      <xdr:col>55</xdr:col>
      <xdr:colOff>0</xdr:colOff>
      <xdr:row>92</xdr:row>
      <xdr:rowOff>103073</xdr:rowOff>
    </xdr:to>
    <xdr:cxnSp macro="">
      <xdr:nvCxnSpPr>
        <xdr:cNvPr id="467" name="直線コネクタ 466"/>
        <xdr:cNvCxnSpPr/>
      </xdr:nvCxnSpPr>
      <xdr:spPr>
        <a:xfrm flipV="1">
          <a:off x="9639300" y="15861830"/>
          <a:ext cx="8382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8" name="土木費平均値テキスト"/>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9" name="フローチャート: 判断 468"/>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52451</xdr:rowOff>
    </xdr:from>
    <xdr:to>
      <xdr:col>50</xdr:col>
      <xdr:colOff>114300</xdr:colOff>
      <xdr:row>92</xdr:row>
      <xdr:rowOff>103073</xdr:rowOff>
    </xdr:to>
    <xdr:cxnSp macro="">
      <xdr:nvCxnSpPr>
        <xdr:cNvPr id="470" name="直線コネクタ 469"/>
        <xdr:cNvCxnSpPr/>
      </xdr:nvCxnSpPr>
      <xdr:spPr>
        <a:xfrm>
          <a:off x="8750300" y="15825851"/>
          <a:ext cx="8890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71" name="フローチャート: 判断 470"/>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72" name="テキスト ボックス 471"/>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52451</xdr:rowOff>
    </xdr:from>
    <xdr:to>
      <xdr:col>45</xdr:col>
      <xdr:colOff>177800</xdr:colOff>
      <xdr:row>92</xdr:row>
      <xdr:rowOff>67805</xdr:rowOff>
    </xdr:to>
    <xdr:cxnSp macro="">
      <xdr:nvCxnSpPr>
        <xdr:cNvPr id="473" name="直線コネクタ 472"/>
        <xdr:cNvCxnSpPr/>
      </xdr:nvCxnSpPr>
      <xdr:spPr>
        <a:xfrm flipV="1">
          <a:off x="7861300" y="15825851"/>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4" name="フローチャート: 判断 473"/>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5" name="テキスト ボックス 474"/>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67805</xdr:rowOff>
    </xdr:from>
    <xdr:to>
      <xdr:col>41</xdr:col>
      <xdr:colOff>50800</xdr:colOff>
      <xdr:row>93</xdr:row>
      <xdr:rowOff>69456</xdr:rowOff>
    </xdr:to>
    <xdr:cxnSp macro="">
      <xdr:nvCxnSpPr>
        <xdr:cNvPr id="476" name="直線コネクタ 475"/>
        <xdr:cNvCxnSpPr/>
      </xdr:nvCxnSpPr>
      <xdr:spPr>
        <a:xfrm flipV="1">
          <a:off x="6972300" y="15841205"/>
          <a:ext cx="889000" cy="1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7" name="フローチャート: 判断 476"/>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8" name="テキスト ボックス 477"/>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9" name="フローチャート: 判断 478"/>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24198</xdr:rowOff>
    </xdr:from>
    <xdr:ext cx="534377" cy="259045"/>
    <xdr:sp macro="" textlink="">
      <xdr:nvSpPr>
        <xdr:cNvPr id="480" name="テキスト ボックス 479"/>
        <xdr:cNvSpPr txBox="1"/>
      </xdr:nvSpPr>
      <xdr:spPr>
        <a:xfrm>
          <a:off x="6705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37630</xdr:rowOff>
    </xdr:from>
    <xdr:to>
      <xdr:col>55</xdr:col>
      <xdr:colOff>50800</xdr:colOff>
      <xdr:row>92</xdr:row>
      <xdr:rowOff>139230</xdr:rowOff>
    </xdr:to>
    <xdr:sp macro="" textlink="">
      <xdr:nvSpPr>
        <xdr:cNvPr id="486" name="楕円 485"/>
        <xdr:cNvSpPr/>
      </xdr:nvSpPr>
      <xdr:spPr>
        <a:xfrm>
          <a:off x="10426700" y="158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60507</xdr:rowOff>
    </xdr:from>
    <xdr:ext cx="534377" cy="259045"/>
    <xdr:sp macro="" textlink="">
      <xdr:nvSpPr>
        <xdr:cNvPr id="487" name="土木費該当値テキスト"/>
        <xdr:cNvSpPr txBox="1"/>
      </xdr:nvSpPr>
      <xdr:spPr>
        <a:xfrm>
          <a:off x="10528300" y="156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52273</xdr:rowOff>
    </xdr:from>
    <xdr:to>
      <xdr:col>50</xdr:col>
      <xdr:colOff>165100</xdr:colOff>
      <xdr:row>92</xdr:row>
      <xdr:rowOff>153873</xdr:rowOff>
    </xdr:to>
    <xdr:sp macro="" textlink="">
      <xdr:nvSpPr>
        <xdr:cNvPr id="488" name="楕円 487"/>
        <xdr:cNvSpPr/>
      </xdr:nvSpPr>
      <xdr:spPr>
        <a:xfrm>
          <a:off x="9588500" y="158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170400</xdr:rowOff>
    </xdr:from>
    <xdr:ext cx="534377" cy="259045"/>
    <xdr:sp macro="" textlink="">
      <xdr:nvSpPr>
        <xdr:cNvPr id="489" name="テキスト ボックス 488"/>
        <xdr:cNvSpPr txBox="1"/>
      </xdr:nvSpPr>
      <xdr:spPr>
        <a:xfrm>
          <a:off x="9372111" y="156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1651</xdr:rowOff>
    </xdr:from>
    <xdr:to>
      <xdr:col>46</xdr:col>
      <xdr:colOff>38100</xdr:colOff>
      <xdr:row>92</xdr:row>
      <xdr:rowOff>103251</xdr:rowOff>
    </xdr:to>
    <xdr:sp macro="" textlink="">
      <xdr:nvSpPr>
        <xdr:cNvPr id="490" name="楕円 489"/>
        <xdr:cNvSpPr/>
      </xdr:nvSpPr>
      <xdr:spPr>
        <a:xfrm>
          <a:off x="8699500" y="157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119778</xdr:rowOff>
    </xdr:from>
    <xdr:ext cx="534377" cy="259045"/>
    <xdr:sp macro="" textlink="">
      <xdr:nvSpPr>
        <xdr:cNvPr id="491" name="テキスト ボックス 490"/>
        <xdr:cNvSpPr txBox="1"/>
      </xdr:nvSpPr>
      <xdr:spPr>
        <a:xfrm>
          <a:off x="8483111" y="155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17005</xdr:rowOff>
    </xdr:from>
    <xdr:to>
      <xdr:col>41</xdr:col>
      <xdr:colOff>101600</xdr:colOff>
      <xdr:row>92</xdr:row>
      <xdr:rowOff>118605</xdr:rowOff>
    </xdr:to>
    <xdr:sp macro="" textlink="">
      <xdr:nvSpPr>
        <xdr:cNvPr id="492" name="楕円 491"/>
        <xdr:cNvSpPr/>
      </xdr:nvSpPr>
      <xdr:spPr>
        <a:xfrm>
          <a:off x="7810500" y="157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135132</xdr:rowOff>
    </xdr:from>
    <xdr:ext cx="534377" cy="259045"/>
    <xdr:sp macro="" textlink="">
      <xdr:nvSpPr>
        <xdr:cNvPr id="493" name="テキスト ボックス 492"/>
        <xdr:cNvSpPr txBox="1"/>
      </xdr:nvSpPr>
      <xdr:spPr>
        <a:xfrm>
          <a:off x="7594111" y="155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18656</xdr:rowOff>
    </xdr:from>
    <xdr:to>
      <xdr:col>36</xdr:col>
      <xdr:colOff>165100</xdr:colOff>
      <xdr:row>93</xdr:row>
      <xdr:rowOff>120256</xdr:rowOff>
    </xdr:to>
    <xdr:sp macro="" textlink="">
      <xdr:nvSpPr>
        <xdr:cNvPr id="494" name="楕円 493"/>
        <xdr:cNvSpPr/>
      </xdr:nvSpPr>
      <xdr:spPr>
        <a:xfrm>
          <a:off x="6921500" y="15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136783</xdr:rowOff>
    </xdr:from>
    <xdr:ext cx="534377" cy="259045"/>
    <xdr:sp macro="" textlink="">
      <xdr:nvSpPr>
        <xdr:cNvPr id="495" name="テキスト ボックス 494"/>
        <xdr:cNvSpPr txBox="1"/>
      </xdr:nvSpPr>
      <xdr:spPr>
        <a:xfrm>
          <a:off x="6705111" y="157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6" name="テキスト ボックス 50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22" name="直線コネクタ 521"/>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23" name="消防費最小値テキスト"/>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4" name="直線コネクタ 523"/>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5" name="消防費最大値テキスト"/>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6" name="直線コネクタ 525"/>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135324</xdr:rowOff>
    </xdr:from>
    <xdr:to>
      <xdr:col>85</xdr:col>
      <xdr:colOff>127000</xdr:colOff>
      <xdr:row>36</xdr:row>
      <xdr:rowOff>108643</xdr:rowOff>
    </xdr:to>
    <xdr:cxnSp macro="">
      <xdr:nvCxnSpPr>
        <xdr:cNvPr id="527" name="直線コネクタ 526"/>
        <xdr:cNvCxnSpPr/>
      </xdr:nvCxnSpPr>
      <xdr:spPr>
        <a:xfrm flipV="1">
          <a:off x="15481300" y="6136074"/>
          <a:ext cx="838200" cy="1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19745</xdr:rowOff>
    </xdr:from>
    <xdr:ext cx="534377" cy="259045"/>
    <xdr:sp macro="" textlink="">
      <xdr:nvSpPr>
        <xdr:cNvPr id="528" name="消防費平均値テキスト"/>
        <xdr:cNvSpPr txBox="1"/>
      </xdr:nvSpPr>
      <xdr:spPr>
        <a:xfrm>
          <a:off x="16370300" y="636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9" name="フローチャート: 判断 528"/>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108643</xdr:rowOff>
    </xdr:from>
    <xdr:to>
      <xdr:col>81</xdr:col>
      <xdr:colOff>50800</xdr:colOff>
      <xdr:row>37</xdr:row>
      <xdr:rowOff>77815</xdr:rowOff>
    </xdr:to>
    <xdr:cxnSp macro="">
      <xdr:nvCxnSpPr>
        <xdr:cNvPr id="530" name="直線コネクタ 529"/>
        <xdr:cNvCxnSpPr/>
      </xdr:nvCxnSpPr>
      <xdr:spPr>
        <a:xfrm flipV="1">
          <a:off x="14592300" y="6280843"/>
          <a:ext cx="8890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31" name="フローチャート: 判断 530"/>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121734</xdr:rowOff>
    </xdr:from>
    <xdr:ext cx="534377" cy="259045"/>
    <xdr:sp macro="" textlink="">
      <xdr:nvSpPr>
        <xdr:cNvPr id="532" name="テキスト ボックス 531"/>
        <xdr:cNvSpPr txBox="1"/>
      </xdr:nvSpPr>
      <xdr:spPr>
        <a:xfrm>
          <a:off x="15214111" y="64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77815</xdr:rowOff>
    </xdr:from>
    <xdr:to>
      <xdr:col>76</xdr:col>
      <xdr:colOff>114300</xdr:colOff>
      <xdr:row>37</xdr:row>
      <xdr:rowOff>154690</xdr:rowOff>
    </xdr:to>
    <xdr:cxnSp macro="">
      <xdr:nvCxnSpPr>
        <xdr:cNvPr id="533" name="直線コネクタ 532"/>
        <xdr:cNvCxnSpPr/>
      </xdr:nvCxnSpPr>
      <xdr:spPr>
        <a:xfrm flipV="1">
          <a:off x="13703300" y="6421465"/>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4" name="フローチャート: 判断 533"/>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125424</xdr:rowOff>
    </xdr:from>
    <xdr:ext cx="534377" cy="259045"/>
    <xdr:sp macro="" textlink="">
      <xdr:nvSpPr>
        <xdr:cNvPr id="535" name="テキスト ボックス 534"/>
        <xdr:cNvSpPr txBox="1"/>
      </xdr:nvSpPr>
      <xdr:spPr>
        <a:xfrm>
          <a:off x="14325111" y="64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127715</xdr:rowOff>
    </xdr:from>
    <xdr:to>
      <xdr:col>71</xdr:col>
      <xdr:colOff>177800</xdr:colOff>
      <xdr:row>37</xdr:row>
      <xdr:rowOff>154690</xdr:rowOff>
    </xdr:to>
    <xdr:cxnSp macro="">
      <xdr:nvCxnSpPr>
        <xdr:cNvPr id="536" name="直線コネクタ 535"/>
        <xdr:cNvCxnSpPr/>
      </xdr:nvCxnSpPr>
      <xdr:spPr>
        <a:xfrm>
          <a:off x="12814300" y="5957015"/>
          <a:ext cx="889000" cy="5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7" name="フローチャート: 判断 536"/>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8" name="テキスト ボックス 537"/>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9" name="フローチャート: 判断 538"/>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37381</xdr:rowOff>
    </xdr:from>
    <xdr:ext cx="534377" cy="259045"/>
    <xdr:sp macro="" textlink="">
      <xdr:nvSpPr>
        <xdr:cNvPr id="540" name="テキスト ボックス 539"/>
        <xdr:cNvSpPr txBox="1"/>
      </xdr:nvSpPr>
      <xdr:spPr>
        <a:xfrm>
          <a:off x="12547111" y="65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84524</xdr:rowOff>
    </xdr:from>
    <xdr:to>
      <xdr:col>85</xdr:col>
      <xdr:colOff>177800</xdr:colOff>
      <xdr:row>36</xdr:row>
      <xdr:rowOff>14674</xdr:rowOff>
    </xdr:to>
    <xdr:sp macro="" textlink="">
      <xdr:nvSpPr>
        <xdr:cNvPr id="546" name="楕円 545"/>
        <xdr:cNvSpPr/>
      </xdr:nvSpPr>
      <xdr:spPr>
        <a:xfrm>
          <a:off x="16268700" y="6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107401</xdr:rowOff>
    </xdr:from>
    <xdr:ext cx="534377" cy="259045"/>
    <xdr:sp macro="" textlink="">
      <xdr:nvSpPr>
        <xdr:cNvPr id="547" name="消防費該当値テキスト"/>
        <xdr:cNvSpPr txBox="1"/>
      </xdr:nvSpPr>
      <xdr:spPr>
        <a:xfrm>
          <a:off x="16370300" y="59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57843</xdr:rowOff>
    </xdr:from>
    <xdr:to>
      <xdr:col>81</xdr:col>
      <xdr:colOff>101600</xdr:colOff>
      <xdr:row>36</xdr:row>
      <xdr:rowOff>159443</xdr:rowOff>
    </xdr:to>
    <xdr:sp macro="" textlink="">
      <xdr:nvSpPr>
        <xdr:cNvPr id="548" name="楕円 547"/>
        <xdr:cNvSpPr/>
      </xdr:nvSpPr>
      <xdr:spPr>
        <a:xfrm>
          <a:off x="15430500" y="62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4520</xdr:rowOff>
    </xdr:from>
    <xdr:ext cx="534377" cy="259045"/>
    <xdr:sp macro="" textlink="">
      <xdr:nvSpPr>
        <xdr:cNvPr id="549" name="テキスト ボックス 548"/>
        <xdr:cNvSpPr txBox="1"/>
      </xdr:nvSpPr>
      <xdr:spPr>
        <a:xfrm>
          <a:off x="15214111" y="60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27015</xdr:rowOff>
    </xdr:from>
    <xdr:to>
      <xdr:col>76</xdr:col>
      <xdr:colOff>165100</xdr:colOff>
      <xdr:row>37</xdr:row>
      <xdr:rowOff>128615</xdr:rowOff>
    </xdr:to>
    <xdr:sp macro="" textlink="">
      <xdr:nvSpPr>
        <xdr:cNvPr id="550" name="楕円 549"/>
        <xdr:cNvSpPr/>
      </xdr:nvSpPr>
      <xdr:spPr>
        <a:xfrm>
          <a:off x="14541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145142</xdr:rowOff>
    </xdr:from>
    <xdr:ext cx="534377" cy="259045"/>
    <xdr:sp macro="" textlink="">
      <xdr:nvSpPr>
        <xdr:cNvPr id="551" name="テキスト ボックス 550"/>
        <xdr:cNvSpPr txBox="1"/>
      </xdr:nvSpPr>
      <xdr:spPr>
        <a:xfrm>
          <a:off x="14325111" y="614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103890</xdr:rowOff>
    </xdr:from>
    <xdr:to>
      <xdr:col>72</xdr:col>
      <xdr:colOff>38100</xdr:colOff>
      <xdr:row>38</xdr:row>
      <xdr:rowOff>34040</xdr:rowOff>
    </xdr:to>
    <xdr:sp macro="" textlink="">
      <xdr:nvSpPr>
        <xdr:cNvPr id="552" name="楕円 551"/>
        <xdr:cNvSpPr/>
      </xdr:nvSpPr>
      <xdr:spPr>
        <a:xfrm>
          <a:off x="13652500" y="64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25167</xdr:rowOff>
    </xdr:from>
    <xdr:ext cx="534377" cy="259045"/>
    <xdr:sp macro="" textlink="">
      <xdr:nvSpPr>
        <xdr:cNvPr id="553" name="テキスト ボックス 552"/>
        <xdr:cNvSpPr txBox="1"/>
      </xdr:nvSpPr>
      <xdr:spPr>
        <a:xfrm>
          <a:off x="13436111" y="65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76915</xdr:rowOff>
    </xdr:from>
    <xdr:to>
      <xdr:col>67</xdr:col>
      <xdr:colOff>101600</xdr:colOff>
      <xdr:row>35</xdr:row>
      <xdr:rowOff>7065</xdr:rowOff>
    </xdr:to>
    <xdr:sp macro="" textlink="">
      <xdr:nvSpPr>
        <xdr:cNvPr id="554" name="楕円 553"/>
        <xdr:cNvSpPr/>
      </xdr:nvSpPr>
      <xdr:spPr>
        <a:xfrm>
          <a:off x="12763500" y="59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23592</xdr:rowOff>
    </xdr:from>
    <xdr:ext cx="534377" cy="259045"/>
    <xdr:sp macro="" textlink="">
      <xdr:nvSpPr>
        <xdr:cNvPr id="555" name="テキスト ボックス 554"/>
        <xdr:cNvSpPr txBox="1"/>
      </xdr:nvSpPr>
      <xdr:spPr>
        <a:xfrm>
          <a:off x="12547111" y="56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8" name="テキスト ボックス 56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0" name="テキスト ボックス 56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2" name="テキスト ボックス 57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4" name="テキスト ボックス 57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8" name="直線コネクタ 577"/>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9" name="教育費最小値テキスト"/>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80" name="直線コネクタ 579"/>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81" name="教育費最大値テキスト"/>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82" name="直線コネクタ 581"/>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1644</xdr:rowOff>
    </xdr:from>
    <xdr:to>
      <xdr:col>85</xdr:col>
      <xdr:colOff>127000</xdr:colOff>
      <xdr:row>58</xdr:row>
      <xdr:rowOff>114636</xdr:rowOff>
    </xdr:to>
    <xdr:cxnSp macro="">
      <xdr:nvCxnSpPr>
        <xdr:cNvPr id="583" name="直線コネクタ 582"/>
        <xdr:cNvCxnSpPr/>
      </xdr:nvCxnSpPr>
      <xdr:spPr>
        <a:xfrm flipV="1">
          <a:off x="15481300" y="9431394"/>
          <a:ext cx="838200" cy="6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20455</xdr:rowOff>
    </xdr:from>
    <xdr:ext cx="534377" cy="259045"/>
    <xdr:sp macro="" textlink="">
      <xdr:nvSpPr>
        <xdr:cNvPr id="584" name="教育費平均値テキスト"/>
        <xdr:cNvSpPr txBox="1"/>
      </xdr:nvSpPr>
      <xdr:spPr>
        <a:xfrm>
          <a:off x="16370300" y="9793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5" name="フローチャート: 判断 584"/>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114636</xdr:rowOff>
    </xdr:from>
    <xdr:to>
      <xdr:col>81</xdr:col>
      <xdr:colOff>50800</xdr:colOff>
      <xdr:row>58</xdr:row>
      <xdr:rowOff>121357</xdr:rowOff>
    </xdr:to>
    <xdr:cxnSp macro="">
      <xdr:nvCxnSpPr>
        <xdr:cNvPr id="586" name="直線コネクタ 585"/>
        <xdr:cNvCxnSpPr/>
      </xdr:nvCxnSpPr>
      <xdr:spPr>
        <a:xfrm flipV="1">
          <a:off x="14592300" y="1005873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7" name="フローチャート: 判断 586"/>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8" name="テキスト ボックス 587"/>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99740</xdr:rowOff>
    </xdr:from>
    <xdr:to>
      <xdr:col>76</xdr:col>
      <xdr:colOff>114300</xdr:colOff>
      <xdr:row>58</xdr:row>
      <xdr:rowOff>121357</xdr:rowOff>
    </xdr:to>
    <xdr:cxnSp macro="">
      <xdr:nvCxnSpPr>
        <xdr:cNvPr id="589" name="直線コネクタ 588"/>
        <xdr:cNvCxnSpPr/>
      </xdr:nvCxnSpPr>
      <xdr:spPr>
        <a:xfrm>
          <a:off x="13703300" y="9700940"/>
          <a:ext cx="889000" cy="3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90" name="フローチャート: 判断 589"/>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91" name="テキスト ボックス 590"/>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99740</xdr:rowOff>
    </xdr:from>
    <xdr:to>
      <xdr:col>71</xdr:col>
      <xdr:colOff>177800</xdr:colOff>
      <xdr:row>58</xdr:row>
      <xdr:rowOff>16119</xdr:rowOff>
    </xdr:to>
    <xdr:cxnSp macro="">
      <xdr:nvCxnSpPr>
        <xdr:cNvPr id="592" name="直線コネクタ 591"/>
        <xdr:cNvCxnSpPr/>
      </xdr:nvCxnSpPr>
      <xdr:spPr>
        <a:xfrm flipV="1">
          <a:off x="12814300" y="9700940"/>
          <a:ext cx="889000" cy="25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93" name="フローチャート: 判断 592"/>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47411</xdr:rowOff>
    </xdr:from>
    <xdr:ext cx="534377" cy="259045"/>
    <xdr:sp macro="" textlink="">
      <xdr:nvSpPr>
        <xdr:cNvPr id="594" name="テキスト ボックス 593"/>
        <xdr:cNvSpPr txBox="1"/>
      </xdr:nvSpPr>
      <xdr:spPr>
        <a:xfrm>
          <a:off x="13436111" y="99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5" name="フローチャート: 判断 594"/>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78693</xdr:rowOff>
    </xdr:from>
    <xdr:ext cx="534377" cy="259045"/>
    <xdr:sp macro="" textlink="">
      <xdr:nvSpPr>
        <xdr:cNvPr id="596" name="テキスト ボックス 595"/>
        <xdr:cNvSpPr txBox="1"/>
      </xdr:nvSpPr>
      <xdr:spPr>
        <a:xfrm>
          <a:off x="12547111" y="100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122294</xdr:rowOff>
    </xdr:from>
    <xdr:to>
      <xdr:col>85</xdr:col>
      <xdr:colOff>177800</xdr:colOff>
      <xdr:row>55</xdr:row>
      <xdr:rowOff>52444</xdr:rowOff>
    </xdr:to>
    <xdr:sp macro="" textlink="">
      <xdr:nvSpPr>
        <xdr:cNvPr id="602" name="楕円 601"/>
        <xdr:cNvSpPr/>
      </xdr:nvSpPr>
      <xdr:spPr>
        <a:xfrm>
          <a:off x="16268700" y="93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145171</xdr:rowOff>
    </xdr:from>
    <xdr:ext cx="599010" cy="259045"/>
    <xdr:sp macro="" textlink="">
      <xdr:nvSpPr>
        <xdr:cNvPr id="603" name="教育費該当値テキスト"/>
        <xdr:cNvSpPr txBox="1"/>
      </xdr:nvSpPr>
      <xdr:spPr>
        <a:xfrm>
          <a:off x="16370300" y="923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63836</xdr:rowOff>
    </xdr:from>
    <xdr:to>
      <xdr:col>81</xdr:col>
      <xdr:colOff>101600</xdr:colOff>
      <xdr:row>58</xdr:row>
      <xdr:rowOff>165436</xdr:rowOff>
    </xdr:to>
    <xdr:sp macro="" textlink="">
      <xdr:nvSpPr>
        <xdr:cNvPr id="604" name="楕円 603"/>
        <xdr:cNvSpPr/>
      </xdr:nvSpPr>
      <xdr:spPr>
        <a:xfrm>
          <a:off x="15430500" y="100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156563</xdr:rowOff>
    </xdr:from>
    <xdr:ext cx="534377" cy="259045"/>
    <xdr:sp macro="" textlink="">
      <xdr:nvSpPr>
        <xdr:cNvPr id="605" name="テキスト ボックス 604"/>
        <xdr:cNvSpPr txBox="1"/>
      </xdr:nvSpPr>
      <xdr:spPr>
        <a:xfrm>
          <a:off x="15214111" y="1010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70557</xdr:rowOff>
    </xdr:from>
    <xdr:to>
      <xdr:col>76</xdr:col>
      <xdr:colOff>165100</xdr:colOff>
      <xdr:row>59</xdr:row>
      <xdr:rowOff>707</xdr:rowOff>
    </xdr:to>
    <xdr:sp macro="" textlink="">
      <xdr:nvSpPr>
        <xdr:cNvPr id="606" name="楕円 605"/>
        <xdr:cNvSpPr/>
      </xdr:nvSpPr>
      <xdr:spPr>
        <a:xfrm>
          <a:off x="14541500" y="100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163284</xdr:rowOff>
    </xdr:from>
    <xdr:ext cx="534377" cy="259045"/>
    <xdr:sp macro="" textlink="">
      <xdr:nvSpPr>
        <xdr:cNvPr id="607" name="テキスト ボックス 606"/>
        <xdr:cNvSpPr txBox="1"/>
      </xdr:nvSpPr>
      <xdr:spPr>
        <a:xfrm>
          <a:off x="14325111" y="101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48940</xdr:rowOff>
    </xdr:from>
    <xdr:to>
      <xdr:col>72</xdr:col>
      <xdr:colOff>38100</xdr:colOff>
      <xdr:row>56</xdr:row>
      <xdr:rowOff>150540</xdr:rowOff>
    </xdr:to>
    <xdr:sp macro="" textlink="">
      <xdr:nvSpPr>
        <xdr:cNvPr id="608" name="楕円 607"/>
        <xdr:cNvSpPr/>
      </xdr:nvSpPr>
      <xdr:spPr>
        <a:xfrm>
          <a:off x="13652500" y="96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167067</xdr:rowOff>
    </xdr:from>
    <xdr:ext cx="534377" cy="259045"/>
    <xdr:sp macro="" textlink="">
      <xdr:nvSpPr>
        <xdr:cNvPr id="609" name="テキスト ボックス 608"/>
        <xdr:cNvSpPr txBox="1"/>
      </xdr:nvSpPr>
      <xdr:spPr>
        <a:xfrm>
          <a:off x="13436111" y="942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136769</xdr:rowOff>
    </xdr:from>
    <xdr:to>
      <xdr:col>67</xdr:col>
      <xdr:colOff>101600</xdr:colOff>
      <xdr:row>58</xdr:row>
      <xdr:rowOff>66919</xdr:rowOff>
    </xdr:to>
    <xdr:sp macro="" textlink="">
      <xdr:nvSpPr>
        <xdr:cNvPr id="610" name="楕円 609"/>
        <xdr:cNvSpPr/>
      </xdr:nvSpPr>
      <xdr:spPr>
        <a:xfrm>
          <a:off x="12763500" y="99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83446</xdr:rowOff>
    </xdr:from>
    <xdr:ext cx="534377" cy="259045"/>
    <xdr:sp macro="" textlink="">
      <xdr:nvSpPr>
        <xdr:cNvPr id="611" name="テキスト ボックス 610"/>
        <xdr:cNvSpPr txBox="1"/>
      </xdr:nvSpPr>
      <xdr:spPr>
        <a:xfrm>
          <a:off x="12547111" y="96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5" name="直線コネクタ 634"/>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8"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9" name="直線コネクタ 638"/>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38103</xdr:rowOff>
    </xdr:from>
    <xdr:to>
      <xdr:col>85</xdr:col>
      <xdr:colOff>127000</xdr:colOff>
      <xdr:row>79</xdr:row>
      <xdr:rowOff>39390</xdr:rowOff>
    </xdr:to>
    <xdr:cxnSp macro="">
      <xdr:nvCxnSpPr>
        <xdr:cNvPr id="640" name="直線コネクタ 639"/>
        <xdr:cNvCxnSpPr/>
      </xdr:nvCxnSpPr>
      <xdr:spPr>
        <a:xfrm>
          <a:off x="15481300" y="13582653"/>
          <a:ext cx="8382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41" name="災害復旧費平均値テキスト"/>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42" name="フローチャート: 判断 641"/>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38103</xdr:rowOff>
    </xdr:from>
    <xdr:to>
      <xdr:col>81</xdr:col>
      <xdr:colOff>50800</xdr:colOff>
      <xdr:row>79</xdr:row>
      <xdr:rowOff>41180</xdr:rowOff>
    </xdr:to>
    <xdr:cxnSp macro="">
      <xdr:nvCxnSpPr>
        <xdr:cNvPr id="643" name="直線コネクタ 642"/>
        <xdr:cNvCxnSpPr/>
      </xdr:nvCxnSpPr>
      <xdr:spPr>
        <a:xfrm flipV="1">
          <a:off x="14592300" y="13582653"/>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4" name="フローチャート: 判断 643"/>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5" name="テキスト ボックス 644"/>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23678</xdr:rowOff>
    </xdr:from>
    <xdr:to>
      <xdr:col>76</xdr:col>
      <xdr:colOff>114300</xdr:colOff>
      <xdr:row>79</xdr:row>
      <xdr:rowOff>41180</xdr:rowOff>
    </xdr:to>
    <xdr:cxnSp macro="">
      <xdr:nvCxnSpPr>
        <xdr:cNvPr id="646" name="直線コネクタ 645"/>
        <xdr:cNvCxnSpPr/>
      </xdr:nvCxnSpPr>
      <xdr:spPr>
        <a:xfrm>
          <a:off x="13703300" y="13568228"/>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7" name="フローチャート: 判断 646"/>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8" name="テキスト ボックス 647"/>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1177</xdr:rowOff>
    </xdr:from>
    <xdr:to>
      <xdr:col>71</xdr:col>
      <xdr:colOff>177800</xdr:colOff>
      <xdr:row>79</xdr:row>
      <xdr:rowOff>23678</xdr:rowOff>
    </xdr:to>
    <xdr:cxnSp macro="">
      <xdr:nvCxnSpPr>
        <xdr:cNvPr id="649" name="直線コネクタ 648"/>
        <xdr:cNvCxnSpPr/>
      </xdr:nvCxnSpPr>
      <xdr:spPr>
        <a:xfrm>
          <a:off x="12814300" y="13545727"/>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50" name="フローチャート: 判断 649"/>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51" name="テキスト ボックス 650"/>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52" name="フローチャート: 判断 651"/>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53703</xdr:rowOff>
    </xdr:from>
    <xdr:ext cx="469744" cy="259045"/>
    <xdr:sp macro="" textlink="">
      <xdr:nvSpPr>
        <xdr:cNvPr id="653" name="テキスト ボックス 652"/>
        <xdr:cNvSpPr txBox="1"/>
      </xdr:nvSpPr>
      <xdr:spPr>
        <a:xfrm>
          <a:off x="12579428" y="1359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160040</xdr:rowOff>
    </xdr:from>
    <xdr:to>
      <xdr:col>85</xdr:col>
      <xdr:colOff>177800</xdr:colOff>
      <xdr:row>79</xdr:row>
      <xdr:rowOff>90190</xdr:rowOff>
    </xdr:to>
    <xdr:sp macro="" textlink="">
      <xdr:nvSpPr>
        <xdr:cNvPr id="659" name="楕円 658"/>
        <xdr:cNvSpPr/>
      </xdr:nvSpPr>
      <xdr:spPr>
        <a:xfrm>
          <a:off x="16268700" y="135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74967</xdr:rowOff>
    </xdr:from>
    <xdr:ext cx="378565" cy="259045"/>
    <xdr:sp macro="" textlink="">
      <xdr:nvSpPr>
        <xdr:cNvPr id="660" name="災害復旧費該当値テキスト"/>
        <xdr:cNvSpPr txBox="1"/>
      </xdr:nvSpPr>
      <xdr:spPr>
        <a:xfrm>
          <a:off x="16370300" y="1344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158753</xdr:rowOff>
    </xdr:from>
    <xdr:to>
      <xdr:col>81</xdr:col>
      <xdr:colOff>101600</xdr:colOff>
      <xdr:row>79</xdr:row>
      <xdr:rowOff>88903</xdr:rowOff>
    </xdr:to>
    <xdr:sp macro="" textlink="">
      <xdr:nvSpPr>
        <xdr:cNvPr id="661" name="楕円 660"/>
        <xdr:cNvSpPr/>
      </xdr:nvSpPr>
      <xdr:spPr>
        <a:xfrm>
          <a:off x="15430500" y="135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80030</xdr:rowOff>
    </xdr:from>
    <xdr:ext cx="378565" cy="259045"/>
    <xdr:sp macro="" textlink="">
      <xdr:nvSpPr>
        <xdr:cNvPr id="662" name="テキスト ボックス 661"/>
        <xdr:cNvSpPr txBox="1"/>
      </xdr:nvSpPr>
      <xdr:spPr>
        <a:xfrm>
          <a:off x="15292017" y="13624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161830</xdr:rowOff>
    </xdr:from>
    <xdr:to>
      <xdr:col>76</xdr:col>
      <xdr:colOff>165100</xdr:colOff>
      <xdr:row>79</xdr:row>
      <xdr:rowOff>91980</xdr:rowOff>
    </xdr:to>
    <xdr:sp macro="" textlink="">
      <xdr:nvSpPr>
        <xdr:cNvPr id="663" name="楕円 662"/>
        <xdr:cNvSpPr/>
      </xdr:nvSpPr>
      <xdr:spPr>
        <a:xfrm>
          <a:off x="14541500" y="135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83107</xdr:rowOff>
    </xdr:from>
    <xdr:ext cx="378565" cy="259045"/>
    <xdr:sp macro="" textlink="">
      <xdr:nvSpPr>
        <xdr:cNvPr id="664" name="テキスト ボックス 663"/>
        <xdr:cNvSpPr txBox="1"/>
      </xdr:nvSpPr>
      <xdr:spPr>
        <a:xfrm>
          <a:off x="14403017" y="1362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144328</xdr:rowOff>
    </xdr:from>
    <xdr:to>
      <xdr:col>72</xdr:col>
      <xdr:colOff>38100</xdr:colOff>
      <xdr:row>79</xdr:row>
      <xdr:rowOff>74478</xdr:rowOff>
    </xdr:to>
    <xdr:sp macro="" textlink="">
      <xdr:nvSpPr>
        <xdr:cNvPr id="665" name="楕円 664"/>
        <xdr:cNvSpPr/>
      </xdr:nvSpPr>
      <xdr:spPr>
        <a:xfrm>
          <a:off x="13652500" y="135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65605</xdr:rowOff>
    </xdr:from>
    <xdr:ext cx="469744" cy="259045"/>
    <xdr:sp macro="" textlink="">
      <xdr:nvSpPr>
        <xdr:cNvPr id="666" name="テキスト ボックス 665"/>
        <xdr:cNvSpPr txBox="1"/>
      </xdr:nvSpPr>
      <xdr:spPr>
        <a:xfrm>
          <a:off x="13468428" y="136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121827</xdr:rowOff>
    </xdr:from>
    <xdr:to>
      <xdr:col>67</xdr:col>
      <xdr:colOff>101600</xdr:colOff>
      <xdr:row>79</xdr:row>
      <xdr:rowOff>51977</xdr:rowOff>
    </xdr:to>
    <xdr:sp macro="" textlink="">
      <xdr:nvSpPr>
        <xdr:cNvPr id="667" name="楕円 666"/>
        <xdr:cNvSpPr/>
      </xdr:nvSpPr>
      <xdr:spPr>
        <a:xfrm>
          <a:off x="12763500" y="134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68504</xdr:rowOff>
    </xdr:from>
    <xdr:ext cx="469744" cy="259045"/>
    <xdr:sp macro="" textlink="">
      <xdr:nvSpPr>
        <xdr:cNvPr id="668" name="テキスト ボックス 667"/>
        <xdr:cNvSpPr txBox="1"/>
      </xdr:nvSpPr>
      <xdr:spPr>
        <a:xfrm>
          <a:off x="12579428" y="1327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7" name="テキスト ボックス 68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93" name="直線コネクタ 692"/>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4"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5" name="直線コネクタ 694"/>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6"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7" name="直線コネクタ 696"/>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170244</xdr:rowOff>
    </xdr:from>
    <xdr:to>
      <xdr:col>85</xdr:col>
      <xdr:colOff>127000</xdr:colOff>
      <xdr:row>95</xdr:row>
      <xdr:rowOff>56578</xdr:rowOff>
    </xdr:to>
    <xdr:cxnSp macro="">
      <xdr:nvCxnSpPr>
        <xdr:cNvPr id="698" name="直線コネクタ 697"/>
        <xdr:cNvCxnSpPr/>
      </xdr:nvCxnSpPr>
      <xdr:spPr>
        <a:xfrm flipV="1">
          <a:off x="15481300" y="16286544"/>
          <a:ext cx="838200" cy="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9" name="公債費平均値テキスト"/>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700" name="フローチャート: 判断 699"/>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56578</xdr:rowOff>
    </xdr:from>
    <xdr:to>
      <xdr:col>81</xdr:col>
      <xdr:colOff>50800</xdr:colOff>
      <xdr:row>95</xdr:row>
      <xdr:rowOff>127915</xdr:rowOff>
    </xdr:to>
    <xdr:cxnSp macro="">
      <xdr:nvCxnSpPr>
        <xdr:cNvPr id="701" name="直線コネクタ 700"/>
        <xdr:cNvCxnSpPr/>
      </xdr:nvCxnSpPr>
      <xdr:spPr>
        <a:xfrm flipV="1">
          <a:off x="14592300" y="16344328"/>
          <a:ext cx="889000" cy="7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702" name="フローチャート: 判断 701"/>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703" name="テキスト ボックス 702"/>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127915</xdr:rowOff>
    </xdr:from>
    <xdr:to>
      <xdr:col>76</xdr:col>
      <xdr:colOff>114300</xdr:colOff>
      <xdr:row>95</xdr:row>
      <xdr:rowOff>164936</xdr:rowOff>
    </xdr:to>
    <xdr:cxnSp macro="">
      <xdr:nvCxnSpPr>
        <xdr:cNvPr id="704" name="直線コネクタ 703"/>
        <xdr:cNvCxnSpPr/>
      </xdr:nvCxnSpPr>
      <xdr:spPr>
        <a:xfrm flipV="1">
          <a:off x="13703300" y="16415665"/>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5" name="フローチャート: 判断 704"/>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6" name="テキスト ボックス 705"/>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109855</xdr:rowOff>
    </xdr:from>
    <xdr:to>
      <xdr:col>71</xdr:col>
      <xdr:colOff>177800</xdr:colOff>
      <xdr:row>95</xdr:row>
      <xdr:rowOff>164936</xdr:rowOff>
    </xdr:to>
    <xdr:cxnSp macro="">
      <xdr:nvCxnSpPr>
        <xdr:cNvPr id="707" name="直線コネクタ 706"/>
        <xdr:cNvCxnSpPr/>
      </xdr:nvCxnSpPr>
      <xdr:spPr>
        <a:xfrm>
          <a:off x="12814300" y="16397605"/>
          <a:ext cx="889000" cy="5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8" name="フローチャート: 判断 707"/>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9" name="テキスト ボックス 708"/>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10" name="フローチャート: 判断 709"/>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11" name="テキスト ボックス 710"/>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119444</xdr:rowOff>
    </xdr:from>
    <xdr:to>
      <xdr:col>85</xdr:col>
      <xdr:colOff>177800</xdr:colOff>
      <xdr:row>95</xdr:row>
      <xdr:rowOff>49594</xdr:rowOff>
    </xdr:to>
    <xdr:sp macro="" textlink="">
      <xdr:nvSpPr>
        <xdr:cNvPr id="717" name="楕円 716"/>
        <xdr:cNvSpPr/>
      </xdr:nvSpPr>
      <xdr:spPr>
        <a:xfrm>
          <a:off x="16268700" y="162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142321</xdr:rowOff>
    </xdr:from>
    <xdr:ext cx="534377" cy="259045"/>
    <xdr:sp macro="" textlink="">
      <xdr:nvSpPr>
        <xdr:cNvPr id="718" name="公債費該当値テキスト"/>
        <xdr:cNvSpPr txBox="1"/>
      </xdr:nvSpPr>
      <xdr:spPr>
        <a:xfrm>
          <a:off x="16370300" y="160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5778</xdr:rowOff>
    </xdr:from>
    <xdr:to>
      <xdr:col>81</xdr:col>
      <xdr:colOff>101600</xdr:colOff>
      <xdr:row>95</xdr:row>
      <xdr:rowOff>107378</xdr:rowOff>
    </xdr:to>
    <xdr:sp macro="" textlink="">
      <xdr:nvSpPr>
        <xdr:cNvPr id="719" name="楕円 718"/>
        <xdr:cNvSpPr/>
      </xdr:nvSpPr>
      <xdr:spPr>
        <a:xfrm>
          <a:off x="15430500" y="162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123905</xdr:rowOff>
    </xdr:from>
    <xdr:ext cx="534377" cy="259045"/>
    <xdr:sp macro="" textlink="">
      <xdr:nvSpPr>
        <xdr:cNvPr id="720" name="テキスト ボックス 719"/>
        <xdr:cNvSpPr txBox="1"/>
      </xdr:nvSpPr>
      <xdr:spPr>
        <a:xfrm>
          <a:off x="15214111" y="160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77115</xdr:rowOff>
    </xdr:from>
    <xdr:to>
      <xdr:col>76</xdr:col>
      <xdr:colOff>165100</xdr:colOff>
      <xdr:row>96</xdr:row>
      <xdr:rowOff>7265</xdr:rowOff>
    </xdr:to>
    <xdr:sp macro="" textlink="">
      <xdr:nvSpPr>
        <xdr:cNvPr id="721" name="楕円 720"/>
        <xdr:cNvSpPr/>
      </xdr:nvSpPr>
      <xdr:spPr>
        <a:xfrm>
          <a:off x="14541500" y="163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23792</xdr:rowOff>
    </xdr:from>
    <xdr:ext cx="534377" cy="259045"/>
    <xdr:sp macro="" textlink="">
      <xdr:nvSpPr>
        <xdr:cNvPr id="722" name="テキスト ボックス 721"/>
        <xdr:cNvSpPr txBox="1"/>
      </xdr:nvSpPr>
      <xdr:spPr>
        <a:xfrm>
          <a:off x="14325111" y="161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114136</xdr:rowOff>
    </xdr:from>
    <xdr:to>
      <xdr:col>72</xdr:col>
      <xdr:colOff>38100</xdr:colOff>
      <xdr:row>96</xdr:row>
      <xdr:rowOff>44286</xdr:rowOff>
    </xdr:to>
    <xdr:sp macro="" textlink="">
      <xdr:nvSpPr>
        <xdr:cNvPr id="723" name="楕円 722"/>
        <xdr:cNvSpPr/>
      </xdr:nvSpPr>
      <xdr:spPr>
        <a:xfrm>
          <a:off x="13652500" y="164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35413</xdr:rowOff>
    </xdr:from>
    <xdr:ext cx="534377" cy="259045"/>
    <xdr:sp macro="" textlink="">
      <xdr:nvSpPr>
        <xdr:cNvPr id="724" name="テキスト ボックス 723"/>
        <xdr:cNvSpPr txBox="1"/>
      </xdr:nvSpPr>
      <xdr:spPr>
        <a:xfrm>
          <a:off x="13436111" y="164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59055</xdr:rowOff>
    </xdr:from>
    <xdr:to>
      <xdr:col>67</xdr:col>
      <xdr:colOff>101600</xdr:colOff>
      <xdr:row>95</xdr:row>
      <xdr:rowOff>160655</xdr:rowOff>
    </xdr:to>
    <xdr:sp macro="" textlink="">
      <xdr:nvSpPr>
        <xdr:cNvPr id="725" name="楕円 724"/>
        <xdr:cNvSpPr/>
      </xdr:nvSpPr>
      <xdr:spPr>
        <a:xfrm>
          <a:off x="12763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151782</xdr:rowOff>
    </xdr:from>
    <xdr:ext cx="534377" cy="259045"/>
    <xdr:sp macro="" textlink="">
      <xdr:nvSpPr>
        <xdr:cNvPr id="726" name="テキスト ボックス 725"/>
        <xdr:cNvSpPr txBox="1"/>
      </xdr:nvSpPr>
      <xdr:spPr>
        <a:xfrm>
          <a:off x="12547111" y="164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40" name="テキスト ボックス 739"/>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42" name="テキスト ボックス 741"/>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4" name="テキスト ボックス 743"/>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6" name="テキスト ボックス 745"/>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8" name="テキスト ボックス 747"/>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52" name="直線コネクタ 751"/>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5" name="諸支出金最大値テキスト"/>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6" name="直線コネクタ 755"/>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8" name="諸支出金平均値テキスト"/>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9" name="フローチャート: 判断 758"/>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61" name="フローチャート: 判断 760"/>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62" name="テキスト ボックス 761"/>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4" name="フローチャート: 判断 763"/>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5" name="テキスト ボックス 764"/>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7" name="フローチャート: 判断 766"/>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8" name="テキスト ボックス 767"/>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9" name="フローチャート: 判断 768"/>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70" name="テキスト ボックス 769"/>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1,035,091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290,853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ふるさと応援寄附金奨励事業に係る経費が主な要因で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151,385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あるのは、病院事業会計に対する繰出金が多額であることが影響していると考えられる。ついては、病院事業会計においては、普通会計からの基準外繰出を必要としない健全な財政運営を目指すよう引き続き努力し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121,348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大幅な増加となっているのは、八雲給食センター改築事業や落部小学校大規模改修事業などの普通建設事業に係る経費が主な要因である。普通建設事業については、公共施設等総合管理計画に基づきながら、事業費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は昨年度より増収（微増）となったが、普通建設事業や病院事業への繰出金などの増加による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財源不足を補うため財政調整基金等を取り崩しての財政運営となり、実質単年度収支は引き続きマイナスとなっている。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人件費抑制や事務事業の見直しによる歳出削減により財政の健全化を図っていくこととするが、財政調整基金をはじめとする各種基金の運用による財政運営が求められるため、実質単年度収支の黒字確保が厳しい状況が続く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赤字額が生じなかったものの、病院事業会計への資金不足解消対策等、一般会計から各会計への繰出しが多額であり、負担が大きい。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普通会計からの基準外繰出を可能な限り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36001;&#25919;&#20418;/12%20&#12507;&#12540;&#12512;&#12506;&#12540;&#12472;&#12539;&#24195;&#22577;&#12539;&#24773;&#22577;&#20844;&#38283;&#12539;&#32113;&#35336;&#20843;&#38642;/&#12507;&#12540;&#12512;&#12506;&#12540;&#12472;&#12539;&#24195;&#22577;/H31&#27770;&#31639;/&#12304;R3.10.22&#12414;&#12391;&#12305;&#20196;&#21644;&#20803;&#24180;&#24230;&#36001;&#25919;&#29366;&#27841;&#36039;&#26009;&#38598;&#12398;&#20316;&#25104;&#12395;&#12388;&#12356;&#12390;&#65288;2&#22238;&#30446;&#65289;/&#12304;&#36001;&#25919;&#29366;&#27841;&#36039;&#26009;&#38598;&#12305;_013463_&#20843;&#3864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50.8</v>
          </cell>
          <cell r="BX51">
            <v>29.5</v>
          </cell>
          <cell r="CF51">
            <v>11.1</v>
          </cell>
        </row>
        <row r="53">
          <cell r="BP53">
            <v>52.5</v>
          </cell>
          <cell r="BX53">
            <v>53.9</v>
          </cell>
          <cell r="CF53">
            <v>55.6</v>
          </cell>
          <cell r="CN53">
            <v>57.3</v>
          </cell>
          <cell r="CV53">
            <v>58.7</v>
          </cell>
        </row>
        <row r="55">
          <cell r="AN55" t="str">
            <v>類似団体内平均値</v>
          </cell>
          <cell r="BP55">
            <v>37.200000000000003</v>
          </cell>
          <cell r="BX55">
            <v>24</v>
          </cell>
          <cell r="CF55">
            <v>19.8</v>
          </cell>
          <cell r="CN55">
            <v>19.8</v>
          </cell>
          <cell r="CV55">
            <v>20</v>
          </cell>
        </row>
        <row r="57">
          <cell r="BP57">
            <v>55.8</v>
          </cell>
          <cell r="BX57">
            <v>56.1</v>
          </cell>
          <cell r="CF57">
            <v>58.6</v>
          </cell>
          <cell r="CN57">
            <v>59.5</v>
          </cell>
          <cell r="CV57">
            <v>60.5</v>
          </cell>
        </row>
        <row r="72">
          <cell r="BP72" t="str">
            <v>H27</v>
          </cell>
          <cell r="BX72" t="str">
            <v>H28</v>
          </cell>
          <cell r="CF72" t="str">
            <v>H29</v>
          </cell>
          <cell r="CN72" t="str">
            <v>H30</v>
          </cell>
          <cell r="CV72" t="str">
            <v>R01</v>
          </cell>
        </row>
        <row r="73">
          <cell r="AN73" t="str">
            <v>当該団体値</v>
          </cell>
          <cell r="BP73">
            <v>50.8</v>
          </cell>
          <cell r="BX73">
            <v>29.5</v>
          </cell>
          <cell r="CF73">
            <v>11.1</v>
          </cell>
        </row>
        <row r="75">
          <cell r="BP75">
            <v>9.6</v>
          </cell>
          <cell r="BX75">
            <v>9.1999999999999993</v>
          </cell>
          <cell r="CF75">
            <v>9.1</v>
          </cell>
          <cell r="CN75">
            <v>9</v>
          </cell>
          <cell r="CV75">
            <v>10.4</v>
          </cell>
        </row>
        <row r="77">
          <cell r="AN77" t="str">
            <v>類似団体内平均値</v>
          </cell>
          <cell r="BP77">
            <v>37.200000000000003</v>
          </cell>
          <cell r="BX77">
            <v>24</v>
          </cell>
          <cell r="CF77">
            <v>19.8</v>
          </cell>
          <cell r="CN77">
            <v>19.8</v>
          </cell>
          <cell r="CV77">
            <v>20</v>
          </cell>
        </row>
        <row r="79">
          <cell r="BP79">
            <v>10.1</v>
          </cell>
          <cell r="BX79">
            <v>9.1</v>
          </cell>
          <cell r="CF79">
            <v>8.9</v>
          </cell>
          <cell r="CN79">
            <v>8.8000000000000007</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17148262</v>
      </c>
      <c r="BO4" s="424"/>
      <c r="BP4" s="424"/>
      <c r="BQ4" s="424"/>
      <c r="BR4" s="424"/>
      <c r="BS4" s="424"/>
      <c r="BT4" s="424"/>
      <c r="BU4" s="425"/>
      <c r="BV4" s="423">
        <v>19210429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3.3</v>
      </c>
      <c r="CU4" s="608"/>
      <c r="CV4" s="608"/>
      <c r="CW4" s="608"/>
      <c r="CX4" s="608"/>
      <c r="CY4" s="608"/>
      <c r="CZ4" s="608"/>
      <c r="DA4" s="609"/>
      <c r="DB4" s="607">
        <v>7.7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16864749</v>
      </c>
      <c r="BO5" s="429"/>
      <c r="BP5" s="429"/>
      <c r="BQ5" s="429"/>
      <c r="BR5" s="429"/>
      <c r="BS5" s="429"/>
      <c r="BT5" s="429"/>
      <c r="BU5" s="430"/>
      <c r="BV5" s="428">
        <v>18604893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89.8</v>
      </c>
      <c r="CU5" s="399"/>
      <c r="CV5" s="399"/>
      <c r="CW5" s="399"/>
      <c r="CX5" s="399"/>
      <c r="CY5" s="399"/>
      <c r="CZ5" s="399"/>
      <c r="DA5" s="400"/>
      <c r="DB5" s="398">
        <v>89.5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283513</v>
      </c>
      <c r="BO6" s="429"/>
      <c r="BP6" s="429"/>
      <c r="BQ6" s="429"/>
      <c r="BR6" s="429"/>
      <c r="BS6" s="429"/>
      <c r="BT6" s="429"/>
      <c r="BU6" s="430"/>
      <c r="BV6" s="428">
        <v>605536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92.7</v>
      </c>
      <c r="CU6" s="582"/>
      <c r="CV6" s="582"/>
      <c r="CW6" s="582"/>
      <c r="CX6" s="582"/>
      <c r="CY6" s="582"/>
      <c r="CZ6" s="582"/>
      <c r="DA6" s="583"/>
      <c r="DB6" s="581">
        <v>93.4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27164</v>
      </c>
      <c r="BO7" s="429"/>
      <c r="BP7" s="429"/>
      <c r="BQ7" s="429"/>
      <c r="BR7" s="429"/>
      <c r="BS7" s="429"/>
      <c r="BT7" s="429"/>
      <c r="BU7" s="430"/>
      <c r="BV7" s="428">
        <v>6400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7759176</v>
      </c>
      <c r="CU7" s="429"/>
      <c r="CV7" s="429"/>
      <c r="CW7" s="429"/>
      <c r="CX7" s="429"/>
      <c r="CY7" s="429"/>
      <c r="CZ7" s="429"/>
      <c r="DA7" s="430"/>
      <c r="DB7" s="428">
        <v>7740899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256349</v>
      </c>
      <c r="BO8" s="429"/>
      <c r="BP8" s="429"/>
      <c r="BQ8" s="429"/>
      <c r="BR8" s="429"/>
      <c r="BS8" s="429"/>
      <c r="BT8" s="429"/>
      <c r="BU8" s="430"/>
      <c r="BV8" s="428">
        <v>599136</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0.28999999999999998</v>
      </c>
      <c r="CU8" s="542"/>
      <c r="CV8" s="542"/>
      <c r="CW8" s="542"/>
      <c r="CX8" s="542"/>
      <c r="CY8" s="542"/>
      <c r="CZ8" s="542"/>
      <c r="DA8" s="543"/>
      <c r="DB8" s="541">
        <v>0.28000000000000003</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17252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-342787</v>
      </c>
      <c r="BO9" s="429"/>
      <c r="BP9" s="429"/>
      <c r="BQ9" s="429"/>
      <c r="BR9" s="429"/>
      <c r="BS9" s="429"/>
      <c r="BT9" s="429"/>
      <c r="BU9" s="430"/>
      <c r="BV9" s="428">
        <v>96108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13.5</v>
      </c>
      <c r="CU9" s="399"/>
      <c r="CV9" s="399"/>
      <c r="CW9" s="399"/>
      <c r="CX9" s="399"/>
      <c r="CY9" s="399"/>
      <c r="CZ9" s="399"/>
      <c r="DA9" s="400"/>
      <c r="DB9" s="398">
        <v>11.2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18896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168</v>
      </c>
      <c r="BO10" s="429"/>
      <c r="BP10" s="429"/>
      <c r="BQ10" s="429"/>
      <c r="BR10" s="429"/>
      <c r="BS10" s="429"/>
      <c r="BT10" s="429"/>
      <c r="BU10" s="430"/>
      <c r="BV10" s="428">
        <v>15</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16293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120</v>
      </c>
      <c r="AV12" s="486"/>
      <c r="AW12" s="486"/>
      <c r="AX12" s="486"/>
      <c r="AY12" s="408" t="s">
        <v>134</v>
      </c>
      <c r="AZ12" s="409"/>
      <c r="BA12" s="409"/>
      <c r="BB12" s="409"/>
      <c r="BC12" s="409"/>
      <c r="BD12" s="409"/>
      <c r="BE12" s="409"/>
      <c r="BF12" s="409"/>
      <c r="BG12" s="409"/>
      <c r="BH12" s="409"/>
      <c r="BI12" s="409"/>
      <c r="BJ12" s="409"/>
      <c r="BK12" s="409"/>
      <c r="BL12" s="409"/>
      <c r="BM12" s="410"/>
      <c r="BN12" s="428">
        <v>235000</v>
      </c>
      <c r="BO12" s="429"/>
      <c r="BP12" s="429"/>
      <c r="BQ12" s="429"/>
      <c r="BR12" s="429"/>
      <c r="BS12" s="429"/>
      <c r="BT12" s="429"/>
      <c r="BU12" s="430"/>
      <c r="BV12" s="428">
        <v>450000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16035</v>
      </c>
      <c r="S13" s="532"/>
      <c r="T13" s="532"/>
      <c r="U13" s="532"/>
      <c r="V13" s="533"/>
      <c r="W13" s="519" t="s">
        <v>138</v>
      </c>
      <c r="X13" s="441"/>
      <c r="Y13" s="441"/>
      <c r="Z13" s="441"/>
      <c r="AA13" s="441"/>
      <c r="AB13" s="442"/>
      <c r="AC13" s="404">
        <v>1773</v>
      </c>
      <c r="AD13" s="405"/>
      <c r="AE13" s="405"/>
      <c r="AF13" s="405"/>
      <c r="AG13" s="406"/>
      <c r="AH13" s="404">
        <v>1796</v>
      </c>
      <c r="AI13" s="405"/>
      <c r="AJ13" s="405"/>
      <c r="AK13" s="405"/>
      <c r="AL13" s="407"/>
      <c r="AM13" s="497" t="s">
        <v>139</v>
      </c>
      <c r="AN13" s="402"/>
      <c r="AO13" s="402"/>
      <c r="AP13" s="402"/>
      <c r="AQ13" s="402"/>
      <c r="AR13" s="402"/>
      <c r="AS13" s="402"/>
      <c r="AT13" s="403"/>
      <c r="AU13" s="485" t="s">
        <v>120</v>
      </c>
      <c r="AV13" s="486"/>
      <c r="AW13" s="486"/>
      <c r="AX13" s="486"/>
      <c r="AY13" s="408" t="s">
        <v>140</v>
      </c>
      <c r="AZ13" s="409"/>
      <c r="BA13" s="409"/>
      <c r="BB13" s="409"/>
      <c r="BC13" s="409"/>
      <c r="BD13" s="409"/>
      <c r="BE13" s="409"/>
      <c r="BF13" s="409"/>
      <c r="BG13" s="409"/>
      <c r="BH13" s="409"/>
      <c r="BI13" s="409"/>
      <c r="BJ13" s="409"/>
      <c r="BK13" s="409"/>
      <c r="BL13" s="409"/>
      <c r="BM13" s="410"/>
      <c r="BN13" s="428">
        <v>-577619</v>
      </c>
      <c r="BO13" s="429"/>
      <c r="BP13" s="429"/>
      <c r="BQ13" s="429"/>
      <c r="BR13" s="429"/>
      <c r="BS13" s="429"/>
      <c r="BT13" s="429"/>
      <c r="BU13" s="430"/>
      <c r="BV13" s="428">
        <v>-353877</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10.4</v>
      </c>
      <c r="CU13" s="399"/>
      <c r="CV13" s="399"/>
      <c r="CW13" s="399"/>
      <c r="CX13" s="399"/>
      <c r="CY13" s="399"/>
      <c r="CZ13" s="399"/>
      <c r="DA13" s="400"/>
      <c r="DB13" s="398">
        <v>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16685</v>
      </c>
      <c r="S14" s="532"/>
      <c r="T14" s="532"/>
      <c r="U14" s="532"/>
      <c r="V14" s="533"/>
      <c r="W14" s="534"/>
      <c r="X14" s="444"/>
      <c r="Y14" s="444"/>
      <c r="Z14" s="444"/>
      <c r="AA14" s="444"/>
      <c r="AB14" s="445"/>
      <c r="AC14" s="524">
        <v>20.8</v>
      </c>
      <c r="AD14" s="525"/>
      <c r="AE14" s="525"/>
      <c r="AF14" s="525"/>
      <c r="AG14" s="526"/>
      <c r="AH14" s="524">
        <v>20</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136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16451</v>
      </c>
      <c r="S15" s="532"/>
      <c r="T15" s="532"/>
      <c r="U15" s="532"/>
      <c r="V15" s="533"/>
      <c r="W15" s="519" t="s">
        <v>144</v>
      </c>
      <c r="X15" s="441"/>
      <c r="Y15" s="441"/>
      <c r="Z15" s="441"/>
      <c r="AA15" s="441"/>
      <c r="AB15" s="442"/>
      <c r="AC15" s="404">
        <v>1625</v>
      </c>
      <c r="AD15" s="405"/>
      <c r="AE15" s="405"/>
      <c r="AF15" s="405"/>
      <c r="AG15" s="406"/>
      <c r="AH15" s="404">
        <v>1775</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1979832</v>
      </c>
      <c r="BO15" s="424"/>
      <c r="BP15" s="424"/>
      <c r="BQ15" s="424"/>
      <c r="BR15" s="424"/>
      <c r="BS15" s="424"/>
      <c r="BT15" s="424"/>
      <c r="BU15" s="425"/>
      <c r="BV15" s="423">
        <v>1997776</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19.100000000000001</v>
      </c>
      <c r="AD16" s="525"/>
      <c r="AE16" s="525"/>
      <c r="AF16" s="525"/>
      <c r="AG16" s="526"/>
      <c r="AH16" s="524">
        <v>19.8</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7007897</v>
      </c>
      <c r="BO16" s="429"/>
      <c r="BP16" s="429"/>
      <c r="BQ16" s="429"/>
      <c r="BR16" s="429"/>
      <c r="BS16" s="429"/>
      <c r="BT16" s="429"/>
      <c r="BU16" s="430"/>
      <c r="BV16" s="428">
        <v>6872727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5132</v>
      </c>
      <c r="AD17" s="405"/>
      <c r="AE17" s="405"/>
      <c r="AF17" s="405"/>
      <c r="AG17" s="406"/>
      <c r="AH17" s="404">
        <v>5391</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2468321</v>
      </c>
      <c r="BO17" s="429"/>
      <c r="BP17" s="429"/>
      <c r="BQ17" s="429"/>
      <c r="BR17" s="429"/>
      <c r="BS17" s="429"/>
      <c r="BT17" s="429"/>
      <c r="BU17" s="430"/>
      <c r="BV17" s="428">
        <v>2505800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956.08</v>
      </c>
      <c r="M18" s="493"/>
      <c r="N18" s="493"/>
      <c r="O18" s="493"/>
      <c r="P18" s="493"/>
      <c r="Q18" s="493"/>
      <c r="R18" s="494"/>
      <c r="S18" s="494"/>
      <c r="T18" s="494"/>
      <c r="U18" s="494"/>
      <c r="V18" s="495"/>
      <c r="W18" s="509"/>
      <c r="X18" s="510"/>
      <c r="Y18" s="510"/>
      <c r="Z18" s="510"/>
      <c r="AA18" s="510"/>
      <c r="AB18" s="520"/>
      <c r="AC18" s="392">
        <v>60.2</v>
      </c>
      <c r="AD18" s="393"/>
      <c r="AE18" s="393"/>
      <c r="AF18" s="393"/>
      <c r="AG18" s="496"/>
      <c r="AH18" s="392">
        <v>60.2</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7093905</v>
      </c>
      <c r="BO18" s="429"/>
      <c r="BP18" s="429"/>
      <c r="BQ18" s="429"/>
      <c r="BR18" s="429"/>
      <c r="BS18" s="429"/>
      <c r="BT18" s="429"/>
      <c r="BU18" s="430"/>
      <c r="BV18" s="428">
        <v>7003019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18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10101771</v>
      </c>
      <c r="BO19" s="429"/>
      <c r="BP19" s="429"/>
      <c r="BQ19" s="429"/>
      <c r="BR19" s="429"/>
      <c r="BS19" s="429"/>
      <c r="BT19" s="429"/>
      <c r="BU19" s="430"/>
      <c r="BV19" s="428">
        <v>11738074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7523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12977009</v>
      </c>
      <c r="BO23" s="429"/>
      <c r="BP23" s="429"/>
      <c r="BQ23" s="429"/>
      <c r="BR23" s="429"/>
      <c r="BS23" s="429"/>
      <c r="BT23" s="429"/>
      <c r="BU23" s="430"/>
      <c r="BV23" s="428">
        <v>12480620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8100</v>
      </c>
      <c r="R24" s="405"/>
      <c r="S24" s="405"/>
      <c r="T24" s="405"/>
      <c r="U24" s="405"/>
      <c r="V24" s="406"/>
      <c r="W24" s="470"/>
      <c r="X24" s="461"/>
      <c r="Y24" s="462"/>
      <c r="Z24" s="401" t="s">
        <v>168</v>
      </c>
      <c r="AA24" s="402"/>
      <c r="AB24" s="402"/>
      <c r="AC24" s="402"/>
      <c r="AD24" s="402"/>
      <c r="AE24" s="402"/>
      <c r="AF24" s="402"/>
      <c r="AG24" s="403"/>
      <c r="AH24" s="404">
        <v>234</v>
      </c>
      <c r="AI24" s="405"/>
      <c r="AJ24" s="405"/>
      <c r="AK24" s="405"/>
      <c r="AL24" s="406"/>
      <c r="AM24" s="404">
        <v>698490</v>
      </c>
      <c r="AN24" s="405"/>
      <c r="AO24" s="405"/>
      <c r="AP24" s="405"/>
      <c r="AQ24" s="405"/>
      <c r="AR24" s="406"/>
      <c r="AS24" s="404">
        <v>2985</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11413786</v>
      </c>
      <c r="BO24" s="429"/>
      <c r="BP24" s="429"/>
      <c r="BQ24" s="429"/>
      <c r="BR24" s="429"/>
      <c r="BS24" s="429"/>
      <c r="BT24" s="429"/>
      <c r="BU24" s="430"/>
      <c r="BV24" s="428">
        <v>10684269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2</v>
      </c>
      <c r="M25" s="405"/>
      <c r="N25" s="405"/>
      <c r="O25" s="405"/>
      <c r="P25" s="406"/>
      <c r="Q25" s="404">
        <v>6700</v>
      </c>
      <c r="R25" s="405"/>
      <c r="S25" s="405"/>
      <c r="T25" s="405"/>
      <c r="U25" s="405"/>
      <c r="V25" s="406"/>
      <c r="W25" s="470"/>
      <c r="X25" s="461"/>
      <c r="Y25" s="462"/>
      <c r="Z25" s="401" t="s">
        <v>171</v>
      </c>
      <c r="AA25" s="402"/>
      <c r="AB25" s="402"/>
      <c r="AC25" s="402"/>
      <c r="AD25" s="402"/>
      <c r="AE25" s="402"/>
      <c r="AF25" s="402"/>
      <c r="AG25" s="403"/>
      <c r="AH25" s="404">
        <v>54</v>
      </c>
      <c r="AI25" s="405"/>
      <c r="AJ25" s="405"/>
      <c r="AK25" s="405"/>
      <c r="AL25" s="406"/>
      <c r="AM25" s="404">
        <v>163404</v>
      </c>
      <c r="AN25" s="405"/>
      <c r="AO25" s="405"/>
      <c r="AP25" s="405"/>
      <c r="AQ25" s="405"/>
      <c r="AR25" s="406"/>
      <c r="AS25" s="404">
        <v>3026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758942</v>
      </c>
      <c r="BO25" s="424"/>
      <c r="BP25" s="424"/>
      <c r="BQ25" s="424"/>
      <c r="BR25" s="424"/>
      <c r="BS25" s="424"/>
      <c r="BT25" s="424"/>
      <c r="BU25" s="425"/>
      <c r="BV25" s="423">
        <v>173724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6020</v>
      </c>
      <c r="R26" s="405"/>
      <c r="S26" s="405"/>
      <c r="T26" s="405"/>
      <c r="U26" s="405"/>
      <c r="V26" s="406"/>
      <c r="W26" s="470"/>
      <c r="X26" s="461"/>
      <c r="Y26" s="462"/>
      <c r="Z26" s="401" t="s">
        <v>174</v>
      </c>
      <c r="AA26" s="483"/>
      <c r="AB26" s="483"/>
      <c r="AC26" s="483"/>
      <c r="AD26" s="483"/>
      <c r="AE26" s="483"/>
      <c r="AF26" s="483"/>
      <c r="AG26" s="484"/>
      <c r="AH26" s="404">
        <v>3</v>
      </c>
      <c r="AI26" s="405"/>
      <c r="AJ26" s="405"/>
      <c r="AK26" s="405"/>
      <c r="AL26" s="406"/>
      <c r="AM26" s="404">
        <v>10449</v>
      </c>
      <c r="AN26" s="405"/>
      <c r="AO26" s="405"/>
      <c r="AP26" s="405"/>
      <c r="AQ26" s="405"/>
      <c r="AR26" s="406"/>
      <c r="AS26" s="404">
        <v>3483</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2950</v>
      </c>
      <c r="R27" s="405"/>
      <c r="S27" s="405"/>
      <c r="T27" s="405"/>
      <c r="U27" s="405"/>
      <c r="V27" s="406"/>
      <c r="W27" s="470"/>
      <c r="X27" s="461"/>
      <c r="Y27" s="462"/>
      <c r="Z27" s="401" t="s">
        <v>177</v>
      </c>
      <c r="AA27" s="402"/>
      <c r="AB27" s="402"/>
      <c r="AC27" s="402"/>
      <c r="AD27" s="402"/>
      <c r="AE27" s="402"/>
      <c r="AF27" s="402"/>
      <c r="AG27" s="403"/>
      <c r="AH27" s="404" t="s">
        <v>136</v>
      </c>
      <c r="AI27" s="405"/>
      <c r="AJ27" s="405"/>
      <c r="AK27" s="405"/>
      <c r="AL27" s="406"/>
      <c r="AM27" s="404" t="s">
        <v>136</v>
      </c>
      <c r="AN27" s="405"/>
      <c r="AO27" s="405"/>
      <c r="AP27" s="405"/>
      <c r="AQ27" s="405"/>
      <c r="AR27" s="406"/>
      <c r="AS27" s="404" t="s">
        <v>136</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v>303489</v>
      </c>
      <c r="BO27" s="432"/>
      <c r="BP27" s="432"/>
      <c r="BQ27" s="432"/>
      <c r="BR27" s="432"/>
      <c r="BS27" s="432"/>
      <c r="BT27" s="432"/>
      <c r="BU27" s="433"/>
      <c r="BV27" s="431">
        <v>303482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179</v>
      </c>
      <c r="F28" s="402"/>
      <c r="G28" s="402"/>
      <c r="H28" s="402"/>
      <c r="I28" s="402"/>
      <c r="J28" s="402"/>
      <c r="K28" s="403"/>
      <c r="L28" s="404">
        <v>1</v>
      </c>
      <c r="M28" s="405"/>
      <c r="N28" s="405"/>
      <c r="O28" s="405"/>
      <c r="P28" s="406"/>
      <c r="Q28" s="404">
        <v>2300</v>
      </c>
      <c r="R28" s="405"/>
      <c r="S28" s="405"/>
      <c r="T28" s="405"/>
      <c r="U28" s="405"/>
      <c r="V28" s="406"/>
      <c r="W28" s="470"/>
      <c r="X28" s="461"/>
      <c r="Y28" s="462"/>
      <c r="Z28" s="401" t="s">
        <v>180</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181</v>
      </c>
      <c r="AZ28" s="412"/>
      <c r="BA28" s="412"/>
      <c r="BB28" s="413"/>
      <c r="BC28" s="420" t="s">
        <v>48</v>
      </c>
      <c r="BD28" s="421"/>
      <c r="BE28" s="421"/>
      <c r="BF28" s="421"/>
      <c r="BG28" s="421"/>
      <c r="BH28" s="421"/>
      <c r="BI28" s="421"/>
      <c r="BJ28" s="421"/>
      <c r="BK28" s="421"/>
      <c r="BL28" s="421"/>
      <c r="BM28" s="422"/>
      <c r="BN28" s="423">
        <v>1291598</v>
      </c>
      <c r="BO28" s="424"/>
      <c r="BP28" s="424"/>
      <c r="BQ28" s="424"/>
      <c r="BR28" s="424"/>
      <c r="BS28" s="424"/>
      <c r="BT28" s="424"/>
      <c r="BU28" s="425"/>
      <c r="BV28" s="423">
        <v>1026430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182</v>
      </c>
      <c r="F29" s="402"/>
      <c r="G29" s="402"/>
      <c r="H29" s="402"/>
      <c r="I29" s="402"/>
      <c r="J29" s="402"/>
      <c r="K29" s="403"/>
      <c r="L29" s="404">
        <v>14</v>
      </c>
      <c r="M29" s="405"/>
      <c r="N29" s="405"/>
      <c r="O29" s="405"/>
      <c r="P29" s="406"/>
      <c r="Q29" s="404">
        <v>1950</v>
      </c>
      <c r="R29" s="405"/>
      <c r="S29" s="405"/>
      <c r="T29" s="405"/>
      <c r="U29" s="405"/>
      <c r="V29" s="406"/>
      <c r="W29" s="471"/>
      <c r="X29" s="472"/>
      <c r="Y29" s="473"/>
      <c r="Z29" s="401" t="s">
        <v>183</v>
      </c>
      <c r="AA29" s="402"/>
      <c r="AB29" s="402"/>
      <c r="AC29" s="402"/>
      <c r="AD29" s="402"/>
      <c r="AE29" s="402"/>
      <c r="AF29" s="402"/>
      <c r="AG29" s="403"/>
      <c r="AH29" s="404">
        <v>234</v>
      </c>
      <c r="AI29" s="405"/>
      <c r="AJ29" s="405"/>
      <c r="AK29" s="405"/>
      <c r="AL29" s="406"/>
      <c r="AM29" s="404">
        <v>698490</v>
      </c>
      <c r="AN29" s="405"/>
      <c r="AO29" s="405"/>
      <c r="AP29" s="405"/>
      <c r="AQ29" s="405"/>
      <c r="AR29" s="406"/>
      <c r="AS29" s="404">
        <v>2985</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544339</v>
      </c>
      <c r="BO29" s="429"/>
      <c r="BP29" s="429"/>
      <c r="BQ29" s="429"/>
      <c r="BR29" s="429"/>
      <c r="BS29" s="429"/>
      <c r="BT29" s="429"/>
      <c r="BU29" s="430"/>
      <c r="BV29" s="428">
        <v>544214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96.3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7962954</v>
      </c>
      <c r="BO30" s="432"/>
      <c r="BP30" s="432"/>
      <c r="BQ30" s="432"/>
      <c r="BR30" s="432"/>
      <c r="BS30" s="432"/>
      <c r="BT30" s="432"/>
      <c r="BU30" s="433"/>
      <c r="BV30" s="431">
        <v>7092577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192</v>
      </c>
      <c r="V33" s="391"/>
      <c r="W33" s="390" t="s">
        <v>193</v>
      </c>
      <c r="X33" s="390"/>
      <c r="Y33" s="390"/>
      <c r="Z33" s="390"/>
      <c r="AA33" s="390"/>
      <c r="AB33" s="390"/>
      <c r="AC33" s="390"/>
      <c r="AD33" s="390"/>
      <c r="AE33" s="390"/>
      <c r="AF33" s="390"/>
      <c r="AG33" s="390"/>
      <c r="AH33" s="390"/>
      <c r="AI33" s="390"/>
      <c r="AJ33" s="390"/>
      <c r="AK33" s="390"/>
      <c r="AL33" s="216"/>
      <c r="AM33" s="391" t="s">
        <v>192</v>
      </c>
      <c r="AN33" s="391"/>
      <c r="AO33" s="390" t="s">
        <v>193</v>
      </c>
      <c r="AP33" s="390"/>
      <c r="AQ33" s="390"/>
      <c r="AR33" s="390"/>
      <c r="AS33" s="390"/>
      <c r="AT33" s="390"/>
      <c r="AU33" s="390"/>
      <c r="AV33" s="390"/>
      <c r="AW33" s="390"/>
      <c r="AX33" s="390"/>
      <c r="AY33" s="390"/>
      <c r="AZ33" s="390"/>
      <c r="BA33" s="390"/>
      <c r="BB33" s="390"/>
      <c r="BC33" s="390"/>
      <c r="BD33" s="217"/>
      <c r="BE33" s="390" t="s">
        <v>194</v>
      </c>
      <c r="BF33" s="390"/>
      <c r="BG33" s="390" t="s">
        <v>195</v>
      </c>
      <c r="BH33" s="390"/>
      <c r="BI33" s="390"/>
      <c r="BJ33" s="390"/>
      <c r="BK33" s="390"/>
      <c r="BL33" s="390"/>
      <c r="BM33" s="390"/>
      <c r="BN33" s="390"/>
      <c r="BO33" s="390"/>
      <c r="BP33" s="390"/>
      <c r="BQ33" s="390"/>
      <c r="BR33" s="390"/>
      <c r="BS33" s="390"/>
      <c r="BT33" s="390"/>
      <c r="BU33" s="390"/>
      <c r="BV33" s="217"/>
      <c r="BW33" s="391" t="s">
        <v>194</v>
      </c>
      <c r="BX33" s="391"/>
      <c r="BY33" s="390" t="s">
        <v>196</v>
      </c>
      <c r="BZ33" s="390"/>
      <c r="CA33" s="390"/>
      <c r="CB33" s="390"/>
      <c r="CC33" s="390"/>
      <c r="CD33" s="390"/>
      <c r="CE33" s="390"/>
      <c r="CF33" s="390"/>
      <c r="CG33" s="390"/>
      <c r="CH33" s="390"/>
      <c r="CI33" s="390"/>
      <c r="CJ33" s="390"/>
      <c r="CK33" s="390"/>
      <c r="CL33" s="390"/>
      <c r="CM33" s="390"/>
      <c r="CN33" s="216"/>
      <c r="CO33" s="391" t="s">
        <v>192</v>
      </c>
      <c r="CP33" s="391"/>
      <c r="CQ33" s="390" t="s">
        <v>197</v>
      </c>
      <c r="CR33" s="390"/>
      <c r="CS33" s="390"/>
      <c r="CT33" s="390"/>
      <c r="CU33" s="390"/>
      <c r="CV33" s="390"/>
      <c r="CW33" s="390"/>
      <c r="CX33" s="390"/>
      <c r="CY33" s="390"/>
      <c r="CZ33" s="390"/>
      <c r="DA33" s="390"/>
      <c r="DB33" s="390"/>
      <c r="DC33" s="390"/>
      <c r="DD33" s="390"/>
      <c r="DE33" s="390"/>
      <c r="DF33" s="216"/>
      <c r="DG33" s="389" t="s">
        <v>198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八雲町病院事業会計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IF('各会計、関係団体の財政状況及び健全化判断比率'!B34="","",'各会計、関係団体の財政状況及び健全化判断比率'!B34)</f>
        <v>八雲町熊石地域簡易水道事業特別会計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山越郡衛生処理組合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株式会社　青年舎</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介護保険（保険）事業特別会計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八雲町水道事業会計</v>
      </c>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IF('各会計、関係団体の財政状況及び健全化判断比率'!B35="","",'各会計、関係団体の財政状況及び健全化判断比率'!B35)</f>
        <v>八雲町下水道事業特別会計</v>
      </c>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渡島・檜山地方税滞納整理機構</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IF('各会計、関係団体の財政状況及び健全化判断比率'!B36="","",'各会計、関係団体の財政状況及び健全化判断比率'!B36)</f>
        <v>八雲町農業集落排水事業特別会計</v>
      </c>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渡島廃棄物処理広域連合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南部檜山衛生処理組合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QE4bR1Iv2NTvqz+vx155MImeUl8l+9puC4HpoehHqJwO5nbTk0s3hUYmnHaeK4qF/miyx18Q3258SR6Q362z3w==" saltValue="Z+8LEf7ZXlyrsgI/rJtW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10" t="s">
        <v>553</v>
      </c>
      <c r="D34" s="1210"/>
      <c r="E34" s="1211"/>
      <c r="F34" s="32">
        <v>5.13</v>
      </c>
      <c r="G34" s="33">
        <v>5.81</v>
      </c>
      <c r="H34" s="33">
        <v>5.9</v>
      </c>
      <c r="I34" s="33">
        <v>6.45</v>
      </c>
      <c r="J34" s="34">
        <v>6.66</v>
      </c>
      <c r="K34" s="22"/>
      <c r="L34" s="22"/>
      <c r="M34" s="22"/>
      <c r="N34" s="22"/>
      <c r="O34" s="22"/>
      <c r="P34" s="22"/>
    </row>
    <row r="35" spans="1:16" ht="39" customHeight="1" x14ac:dyDescent="0.15">
      <c r="A35" s="22"/>
      <c r="B35" s="35"/>
      <c r="C35" s="1204" t="s">
        <v>554</v>
      </c>
      <c r="D35" s="1205"/>
      <c r="E35" s="1206"/>
      <c r="F35" s="36">
        <v>8.6199999999999992</v>
      </c>
      <c r="G35" s="37">
        <v>9.59</v>
      </c>
      <c r="H35" s="37">
        <v>5.77</v>
      </c>
      <c r="I35" s="37">
        <v>3.41</v>
      </c>
      <c r="J35" s="38">
        <v>4.5999999999999996</v>
      </c>
      <c r="K35" s="22"/>
      <c r="L35" s="22"/>
      <c r="M35" s="22"/>
      <c r="N35" s="22"/>
      <c r="O35" s="22"/>
      <c r="P35" s="22"/>
    </row>
    <row r="36" spans="1:16" ht="39" customHeight="1" x14ac:dyDescent="0.15">
      <c r="A36" s="22"/>
      <c r="B36" s="35"/>
      <c r="C36" s="1204" t="s">
        <v>555</v>
      </c>
      <c r="D36" s="1205"/>
      <c r="E36" s="1206"/>
      <c r="F36" s="36">
        <v>3.52</v>
      </c>
      <c r="G36" s="37">
        <v>8.3699999999999992</v>
      </c>
      <c r="H36" s="37">
        <v>6.36</v>
      </c>
      <c r="I36" s="37">
        <v>7.73</v>
      </c>
      <c r="J36" s="38">
        <v>3.3</v>
      </c>
      <c r="K36" s="22"/>
      <c r="L36" s="22"/>
      <c r="M36" s="22"/>
      <c r="N36" s="22"/>
      <c r="O36" s="22"/>
      <c r="P36" s="22"/>
    </row>
    <row r="37" spans="1:16" ht="39" customHeight="1" x14ac:dyDescent="0.15">
      <c r="A37" s="22"/>
      <c r="B37" s="35"/>
      <c r="C37" s="1204" t="s">
        <v>556</v>
      </c>
      <c r="D37" s="1205"/>
      <c r="E37" s="1206"/>
      <c r="F37" s="36">
        <v>0.65</v>
      </c>
      <c r="G37" s="37">
        <v>0.14000000000000001</v>
      </c>
      <c r="H37" s="37">
        <v>0.25</v>
      </c>
      <c r="I37" s="37">
        <v>0.68</v>
      </c>
      <c r="J37" s="38">
        <v>0.65</v>
      </c>
      <c r="K37" s="22"/>
      <c r="L37" s="22"/>
      <c r="M37" s="22"/>
      <c r="N37" s="22"/>
      <c r="O37" s="22"/>
      <c r="P37" s="22"/>
    </row>
    <row r="38" spans="1:16" ht="39" customHeight="1" x14ac:dyDescent="0.15">
      <c r="A38" s="22"/>
      <c r="B38" s="35"/>
      <c r="C38" s="1204" t="s">
        <v>557</v>
      </c>
      <c r="D38" s="1205"/>
      <c r="E38" s="1206"/>
      <c r="F38" s="36">
        <v>0.04</v>
      </c>
      <c r="G38" s="37" t="s">
        <v>558</v>
      </c>
      <c r="H38" s="37" t="s">
        <v>559</v>
      </c>
      <c r="I38" s="37">
        <v>0.48</v>
      </c>
      <c r="J38" s="38">
        <v>0.56000000000000005</v>
      </c>
      <c r="K38" s="22"/>
      <c r="L38" s="22"/>
      <c r="M38" s="22"/>
      <c r="N38" s="22"/>
      <c r="O38" s="22"/>
      <c r="P38" s="22"/>
    </row>
    <row r="39" spans="1:16" ht="39" customHeight="1" x14ac:dyDescent="0.15">
      <c r="A39" s="22"/>
      <c r="B39" s="35"/>
      <c r="C39" s="1204" t="s">
        <v>560</v>
      </c>
      <c r="D39" s="1205"/>
      <c r="E39" s="1206"/>
      <c r="F39" s="36">
        <v>0.02</v>
      </c>
      <c r="G39" s="37" t="s">
        <v>561</v>
      </c>
      <c r="H39" s="37">
        <v>0.04</v>
      </c>
      <c r="I39" s="37">
        <v>0.04</v>
      </c>
      <c r="J39" s="38">
        <v>0.04</v>
      </c>
      <c r="K39" s="22"/>
      <c r="L39" s="22"/>
      <c r="M39" s="22"/>
      <c r="N39" s="22"/>
      <c r="O39" s="22"/>
      <c r="P39" s="22"/>
    </row>
    <row r="40" spans="1:16" ht="39" customHeight="1" x14ac:dyDescent="0.15">
      <c r="A40" s="22"/>
      <c r="B40" s="35"/>
      <c r="C40" s="1204" t="s">
        <v>562</v>
      </c>
      <c r="D40" s="1205"/>
      <c r="E40" s="1206"/>
      <c r="F40" s="36">
        <v>0</v>
      </c>
      <c r="G40" s="37">
        <v>0</v>
      </c>
      <c r="H40" s="37">
        <v>0</v>
      </c>
      <c r="I40" s="37">
        <v>0</v>
      </c>
      <c r="J40" s="38">
        <v>0.04</v>
      </c>
      <c r="K40" s="22"/>
      <c r="L40" s="22"/>
      <c r="M40" s="22"/>
      <c r="N40" s="22"/>
      <c r="O40" s="22"/>
      <c r="P40" s="22"/>
    </row>
    <row r="41" spans="1:16" ht="39" customHeight="1" x14ac:dyDescent="0.15">
      <c r="A41" s="22"/>
      <c r="B41" s="35"/>
      <c r="C41" s="1204" t="s">
        <v>563</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564</v>
      </c>
      <c r="D42" s="1205"/>
      <c r="E42" s="1206"/>
      <c r="F42" s="36" t="s">
        <v>502</v>
      </c>
      <c r="G42" s="37" t="s">
        <v>502</v>
      </c>
      <c r="H42" s="37" t="s">
        <v>502</v>
      </c>
      <c r="I42" s="37" t="s">
        <v>502</v>
      </c>
      <c r="J42" s="38" t="s">
        <v>502</v>
      </c>
      <c r="K42" s="22"/>
      <c r="L42" s="22"/>
      <c r="M42" s="22"/>
      <c r="N42" s="22"/>
      <c r="O42" s="22"/>
      <c r="P42" s="22"/>
    </row>
    <row r="43" spans="1:16" ht="39" customHeight="1" thickBot="1" x14ac:dyDescent="0.2">
      <c r="A43" s="22"/>
      <c r="B43" s="40"/>
      <c r="C43" s="1207" t="s">
        <v>565</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WAiW8rafctObVSRW/01ctphSRpoR95xAhcSPuTKshg3/d75pN0AJmZpyYjGt+Z/+kUdgZvQWYav6Ck7P4Ex/w==" saltValue="8Tb9afwtz+1dHWk9oANx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1380</v>
      </c>
      <c r="L45" s="60">
        <v>1287</v>
      </c>
      <c r="M45" s="60">
        <v>1313</v>
      </c>
      <c r="N45" s="60">
        <v>1386</v>
      </c>
      <c r="O45" s="61">
        <v>1427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502</v>
      </c>
      <c r="L46" s="64" t="s">
        <v>502</v>
      </c>
      <c r="M46" s="64" t="s">
        <v>502</v>
      </c>
      <c r="N46" s="64" t="s">
        <v>502</v>
      </c>
      <c r="O46" s="65" t="s">
        <v>502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502</v>
      </c>
      <c r="L47" s="64" t="s">
        <v>502</v>
      </c>
      <c r="M47" s="64" t="s">
        <v>502</v>
      </c>
      <c r="N47" s="64" t="s">
        <v>502</v>
      </c>
      <c r="O47" s="65" t="s">
        <v>502</v>
      </c>
      <c r="P47" s="48"/>
      <c r="Q47" s="48"/>
      <c r="R47" s="48"/>
      <c r="S47" s="48"/>
      <c r="T47" s="48"/>
      <c r="U47" s="48"/>
    </row>
    <row r="48" spans="1:21" ht="30.75" customHeight="1" x14ac:dyDescent="0.15">
      <c r="A48" s="48"/>
      <c r="B48" s="1232"/>
      <c r="C48" s="1233"/>
      <c r="D48" s="62"/>
      <c r="E48" s="1214" t="s">
        <v>15</v>
      </c>
      <c r="F48" s="1214"/>
      <c r="G48" s="1214"/>
      <c r="H48" s="1214"/>
      <c r="I48" s="1214"/>
      <c r="J48" s="1215"/>
      <c r="K48" s="63">
        <v>605</v>
      </c>
      <c r="L48" s="64">
        <v>609</v>
      </c>
      <c r="M48" s="64">
        <v>644</v>
      </c>
      <c r="N48" s="64">
        <v>636</v>
      </c>
      <c r="O48" s="65">
        <v>839</v>
      </c>
      <c r="P48" s="48"/>
      <c r="Q48" s="48"/>
      <c r="R48" s="48"/>
      <c r="S48" s="48"/>
      <c r="T48" s="48"/>
      <c r="U48" s="48"/>
    </row>
    <row r="49" spans="1:21" ht="30.75" customHeight="1" x14ac:dyDescent="0.15">
      <c r="A49" s="48"/>
      <c r="B49" s="1232"/>
      <c r="C49" s="1233"/>
      <c r="D49" s="62"/>
      <c r="E49" s="1214" t="s">
        <v>16</v>
      </c>
      <c r="F49" s="1214"/>
      <c r="G49" s="1214"/>
      <c r="H49" s="1214"/>
      <c r="I49" s="1214"/>
      <c r="J49" s="1215"/>
      <c r="K49" s="63">
        <v>49</v>
      </c>
      <c r="L49" s="64">
        <v>49</v>
      </c>
      <c r="M49" s="64">
        <v>37</v>
      </c>
      <c r="N49" s="64">
        <v>1</v>
      </c>
      <c r="O49" s="65">
        <v>1</v>
      </c>
      <c r="P49" s="48"/>
      <c r="Q49" s="48"/>
      <c r="R49" s="48"/>
      <c r="S49" s="48"/>
      <c r="T49" s="48"/>
      <c r="U49" s="48"/>
    </row>
    <row r="50" spans="1:21" ht="30.75" customHeight="1" x14ac:dyDescent="0.15">
      <c r="A50" s="48"/>
      <c r="B50" s="1232"/>
      <c r="C50" s="1233"/>
      <c r="D50" s="62"/>
      <c r="E50" s="1214" t="s">
        <v>17</v>
      </c>
      <c r="F50" s="1214"/>
      <c r="G50" s="1214"/>
      <c r="H50" s="1214"/>
      <c r="I50" s="1214"/>
      <c r="J50" s="1215"/>
      <c r="K50" s="63">
        <v>16</v>
      </c>
      <c r="L50" s="64">
        <v>14</v>
      </c>
      <c r="M50" s="64">
        <v>11</v>
      </c>
      <c r="N50" s="64">
        <v>11</v>
      </c>
      <c r="O50" s="65">
        <v>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502</v>
      </c>
      <c r="L51" s="64" t="s">
        <v>502</v>
      </c>
      <c r="M51" s="64" t="s">
        <v>502</v>
      </c>
      <c r="N51" s="64" t="s">
        <v>502</v>
      </c>
      <c r="O51" s="65" t="s">
        <v>502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1400</v>
      </c>
      <c r="L52" s="64">
        <v>1393</v>
      </c>
      <c r="M52" s="64">
        <v>1413</v>
      </c>
      <c r="N52" s="64">
        <v>1425</v>
      </c>
      <c r="O52" s="65">
        <v>1463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650</v>
      </c>
      <c r="L53" s="69">
        <v>566</v>
      </c>
      <c r="M53" s="69">
        <v>592</v>
      </c>
      <c r="N53" s="69">
        <v>609</v>
      </c>
      <c r="O53" s="70">
        <v>812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572</v>
      </c>
      <c r="L57" s="84" t="s">
        <v>502</v>
      </c>
      <c r="M57" s="84" t="s">
        <v>502</v>
      </c>
      <c r="N57" s="84" t="s">
        <v>502</v>
      </c>
      <c r="O57" s="85" t="s">
        <v>502</v>
      </c>
    </row>
    <row r="58" spans="1:21" ht="31.5" customHeight="1" thickBot="1" x14ac:dyDescent="0.2">
      <c r="B58" s="1222"/>
      <c r="C58" s="1223"/>
      <c r="D58" s="1227" t="s">
        <v>27</v>
      </c>
      <c r="E58" s="1228"/>
      <c r="F58" s="1228"/>
      <c r="G58" s="1228"/>
      <c r="H58" s="1228"/>
      <c r="I58" s="1228"/>
      <c r="J58" s="1229"/>
      <c r="K58" s="86" t="s">
        <v>502</v>
      </c>
      <c r="L58" s="87" t="s">
        <v>502</v>
      </c>
      <c r="M58" s="87" t="s">
        <v>502</v>
      </c>
      <c r="N58" s="87" t="s">
        <v>502</v>
      </c>
      <c r="O58" s="88" t="s">
        <v>502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cz4gS3nyk9LgIQOXMEmnu23YgL9PHum2UX360kN3EMNDc8AEdR7Al0VJvjH+KHYQ8j3/9/gvhDsOYPrxoaA5w==" saltValue="4ZKHmvfv0l5d9niqrdQp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50" t="s">
        <v>30</v>
      </c>
      <c r="C41" s="1251"/>
      <c r="D41" s="102"/>
      <c r="E41" s="1252" t="s">
        <v>31</v>
      </c>
      <c r="F41" s="1252"/>
      <c r="G41" s="1252"/>
      <c r="H41" s="1253"/>
      <c r="I41" s="103">
        <v>13199</v>
      </c>
      <c r="J41" s="104">
        <v>13346</v>
      </c>
      <c r="K41" s="104">
        <v>13000</v>
      </c>
      <c r="L41" s="104">
        <v>12481</v>
      </c>
      <c r="M41" s="105">
        <v>12977</v>
      </c>
    </row>
    <row r="42" spans="2:13" ht="27.75" customHeight="1" x14ac:dyDescent="0.15">
      <c r="B42" s="1240"/>
      <c r="C42" s="1241"/>
      <c r="D42" s="106"/>
      <c r="E42" s="1244" t="s">
        <v>32</v>
      </c>
      <c r="F42" s="1244"/>
      <c r="G42" s="1244"/>
      <c r="H42" s="1245"/>
      <c r="I42" s="107">
        <v>70</v>
      </c>
      <c r="J42" s="108">
        <v>58</v>
      </c>
      <c r="K42" s="108">
        <v>49</v>
      </c>
      <c r="L42" s="108">
        <v>39</v>
      </c>
      <c r="M42" s="109">
        <v>7</v>
      </c>
    </row>
    <row r="43" spans="2:13" ht="27.75" customHeight="1" x14ac:dyDescent="0.15">
      <c r="B43" s="1240"/>
      <c r="C43" s="1241"/>
      <c r="D43" s="106"/>
      <c r="E43" s="1244" t="s">
        <v>33</v>
      </c>
      <c r="F43" s="1244"/>
      <c r="G43" s="1244"/>
      <c r="H43" s="1245"/>
      <c r="I43" s="107">
        <v>8435</v>
      </c>
      <c r="J43" s="108">
        <v>8826</v>
      </c>
      <c r="K43" s="108">
        <v>8666</v>
      </c>
      <c r="L43" s="108">
        <v>8042</v>
      </c>
      <c r="M43" s="109">
        <v>8293</v>
      </c>
    </row>
    <row r="44" spans="2:13" ht="27.75" customHeight="1" x14ac:dyDescent="0.15">
      <c r="B44" s="1240"/>
      <c r="C44" s="1241"/>
      <c r="D44" s="106"/>
      <c r="E44" s="1244" t="s">
        <v>34</v>
      </c>
      <c r="F44" s="1244"/>
      <c r="G44" s="1244"/>
      <c r="H44" s="1245"/>
      <c r="I44" s="107">
        <v>89</v>
      </c>
      <c r="J44" s="108">
        <v>39</v>
      </c>
      <c r="K44" s="108">
        <v>3</v>
      </c>
      <c r="L44" s="108">
        <v>30</v>
      </c>
      <c r="M44" s="109">
        <v>157</v>
      </c>
    </row>
    <row r="45" spans="2:13" ht="27.75" customHeight="1" x14ac:dyDescent="0.15">
      <c r="B45" s="1240"/>
      <c r="C45" s="1241"/>
      <c r="D45" s="106"/>
      <c r="E45" s="1244" t="s">
        <v>35</v>
      </c>
      <c r="F45" s="1244"/>
      <c r="G45" s="1244"/>
      <c r="H45" s="1245"/>
      <c r="I45" s="107">
        <v>1144</v>
      </c>
      <c r="J45" s="108">
        <v>1070</v>
      </c>
      <c r="K45" s="108">
        <v>980</v>
      </c>
      <c r="L45" s="108">
        <v>898</v>
      </c>
      <c r="M45" s="109">
        <v>818</v>
      </c>
    </row>
    <row r="46" spans="2:13" ht="27.75" customHeight="1" x14ac:dyDescent="0.15">
      <c r="B46" s="1240"/>
      <c r="C46" s="1241"/>
      <c r="D46" s="110"/>
      <c r="E46" s="1244" t="s">
        <v>36</v>
      </c>
      <c r="F46" s="1244"/>
      <c r="G46" s="1244"/>
      <c r="H46" s="1245"/>
      <c r="I46" s="107" t="s">
        <v>502</v>
      </c>
      <c r="J46" s="108" t="s">
        <v>502</v>
      </c>
      <c r="K46" s="108" t="s">
        <v>502</v>
      </c>
      <c r="L46" s="108" t="s">
        <v>502</v>
      </c>
      <c r="M46" s="109" t="s">
        <v>502</v>
      </c>
    </row>
    <row r="47" spans="2:13" ht="27.75" customHeight="1" x14ac:dyDescent="0.15">
      <c r="B47" s="1240"/>
      <c r="C47" s="1241"/>
      <c r="D47" s="111"/>
      <c r="E47" s="1254" t="s">
        <v>37</v>
      </c>
      <c r="F47" s="1255"/>
      <c r="G47" s="1255"/>
      <c r="H47" s="1256"/>
      <c r="I47" s="107" t="s">
        <v>502</v>
      </c>
      <c r="J47" s="108" t="s">
        <v>502</v>
      </c>
      <c r="K47" s="108" t="s">
        <v>502</v>
      </c>
      <c r="L47" s="108" t="s">
        <v>502</v>
      </c>
      <c r="M47" s="109" t="s">
        <v>502</v>
      </c>
    </row>
    <row r="48" spans="2:13" ht="27.75" customHeight="1" x14ac:dyDescent="0.15">
      <c r="B48" s="1240"/>
      <c r="C48" s="1241"/>
      <c r="D48" s="106"/>
      <c r="E48" s="1244" t="s">
        <v>38</v>
      </c>
      <c r="F48" s="1244"/>
      <c r="G48" s="1244"/>
      <c r="H48" s="1245"/>
      <c r="I48" s="107" t="s">
        <v>502</v>
      </c>
      <c r="J48" s="108" t="s">
        <v>502</v>
      </c>
      <c r="K48" s="108" t="s">
        <v>502</v>
      </c>
      <c r="L48" s="108" t="s">
        <v>502</v>
      </c>
      <c r="M48" s="109" t="s">
        <v>502</v>
      </c>
    </row>
    <row r="49" spans="2:13" ht="27.75" customHeight="1" x14ac:dyDescent="0.15">
      <c r="B49" s="1242"/>
      <c r="C49" s="1243"/>
      <c r="D49" s="106"/>
      <c r="E49" s="1244" t="s">
        <v>39</v>
      </c>
      <c r="F49" s="1244"/>
      <c r="G49" s="1244"/>
      <c r="H49" s="1245"/>
      <c r="I49" s="107" t="s">
        <v>502</v>
      </c>
      <c r="J49" s="108" t="s">
        <v>502</v>
      </c>
      <c r="K49" s="108" t="s">
        <v>502</v>
      </c>
      <c r="L49" s="108" t="s">
        <v>502</v>
      </c>
      <c r="M49" s="109" t="s">
        <v>502</v>
      </c>
    </row>
    <row r="50" spans="2:13" ht="27.75" customHeight="1" x14ac:dyDescent="0.15">
      <c r="B50" s="1238" t="s">
        <v>40</v>
      </c>
      <c r="C50" s="1239"/>
      <c r="D50" s="112"/>
      <c r="E50" s="1244" t="s">
        <v>41</v>
      </c>
      <c r="F50" s="1244"/>
      <c r="G50" s="1244"/>
      <c r="H50" s="1245"/>
      <c r="I50" s="107">
        <v>3378</v>
      </c>
      <c r="J50" s="108">
        <v>4987</v>
      </c>
      <c r="K50" s="108">
        <v>5861</v>
      </c>
      <c r="L50" s="108">
        <v>6436</v>
      </c>
      <c r="M50" s="109">
        <v>6578</v>
      </c>
    </row>
    <row r="51" spans="2:13" ht="27.75" customHeight="1" x14ac:dyDescent="0.15">
      <c r="B51" s="1240"/>
      <c r="C51" s="1241"/>
      <c r="D51" s="106"/>
      <c r="E51" s="1244" t="s">
        <v>42</v>
      </c>
      <c r="F51" s="1244"/>
      <c r="G51" s="1244"/>
      <c r="H51" s="1245"/>
      <c r="I51" s="107">
        <v>613</v>
      </c>
      <c r="J51" s="108">
        <v>521</v>
      </c>
      <c r="K51" s="108">
        <v>458</v>
      </c>
      <c r="L51" s="108">
        <v>406</v>
      </c>
      <c r="M51" s="109">
        <v>344</v>
      </c>
    </row>
    <row r="52" spans="2:13" ht="27.75" customHeight="1" x14ac:dyDescent="0.15">
      <c r="B52" s="1242"/>
      <c r="C52" s="1243"/>
      <c r="D52" s="106"/>
      <c r="E52" s="1244" t="s">
        <v>43</v>
      </c>
      <c r="F52" s="1244"/>
      <c r="G52" s="1244"/>
      <c r="H52" s="1245"/>
      <c r="I52" s="107">
        <v>15488</v>
      </c>
      <c r="J52" s="108">
        <v>15888</v>
      </c>
      <c r="K52" s="108">
        <v>15650</v>
      </c>
      <c r="L52" s="108">
        <v>15255</v>
      </c>
      <c r="M52" s="109">
        <v>15566</v>
      </c>
    </row>
    <row r="53" spans="2:13" ht="27.75" customHeight="1" thickBot="1" x14ac:dyDescent="0.2">
      <c r="B53" s="1246" t="s">
        <v>44</v>
      </c>
      <c r="C53" s="1247"/>
      <c r="D53" s="113"/>
      <c r="E53" s="1248" t="s">
        <v>45</v>
      </c>
      <c r="F53" s="1248"/>
      <c r="G53" s="1248"/>
      <c r="H53" s="1249"/>
      <c r="I53" s="114">
        <v>3458</v>
      </c>
      <c r="J53" s="115">
        <v>1942</v>
      </c>
      <c r="K53" s="115">
        <v>730</v>
      </c>
      <c r="L53" s="115">
        <v>-606</v>
      </c>
      <c r="M53" s="116">
        <v>-236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41gq+rvKLpoHAtQ2jZz+OpFhXa6dnb+T3OwQdqHDBVVQWuaXOVxTgyTc2sjAhjbjmiQuWfgluiHR1jcJeEUeg==" saltValue="yAq7SEHniGx7y/d+TRVb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265" t="s">
        <v>48</v>
      </c>
      <c r="D55" s="1265"/>
      <c r="E55" s="1266"/>
      <c r="F55" s="128">
        <v>1066</v>
      </c>
      <c r="G55" s="128">
        <v>1026</v>
      </c>
      <c r="H55" s="129">
        <v>1292</v>
      </c>
    </row>
    <row r="56" spans="2:8" ht="52.5" customHeight="1" x14ac:dyDescent="0.15">
      <c r="B56" s="130"/>
      <c r="C56" s="1267" t="s">
        <v>49</v>
      </c>
      <c r="D56" s="1267"/>
      <c r="E56" s="1268"/>
      <c r="F56" s="131">
        <v>544</v>
      </c>
      <c r="G56" s="131">
        <v>544</v>
      </c>
      <c r="H56" s="132">
        <v>544</v>
      </c>
    </row>
    <row r="57" spans="2:8" ht="53.25" customHeight="1" x14ac:dyDescent="0.15">
      <c r="B57" s="130"/>
      <c r="C57" s="1269" t="s">
        <v>50</v>
      </c>
      <c r="D57" s="1269"/>
      <c r="E57" s="1270"/>
      <c r="F57" s="133">
        <v>6278</v>
      </c>
      <c r="G57" s="133">
        <v>7093</v>
      </c>
      <c r="H57" s="134">
        <v>7963</v>
      </c>
    </row>
    <row r="58" spans="2:8" ht="45.75" customHeight="1" x14ac:dyDescent="0.15">
      <c r="B58" s="135"/>
      <c r="C58" s="1257" t="s">
        <v>573</v>
      </c>
      <c r="D58" s="1258"/>
      <c r="E58" s="1259"/>
      <c r="F58" s="136">
        <v>2460</v>
      </c>
      <c r="G58" s="136">
        <v>3215</v>
      </c>
      <c r="H58" s="137">
        <v>4033</v>
      </c>
    </row>
    <row r="59" spans="2:8" ht="45.75" customHeight="1" x14ac:dyDescent="0.15">
      <c r="B59" s="135"/>
      <c r="C59" s="1257" t="s">
        <v>574</v>
      </c>
      <c r="D59" s="1258"/>
      <c r="E59" s="1259"/>
      <c r="F59" s="136">
        <v>2208</v>
      </c>
      <c r="G59" s="136">
        <v>2537</v>
      </c>
      <c r="H59" s="137">
        <v>2577</v>
      </c>
    </row>
    <row r="60" spans="2:8" ht="45.75" customHeight="1" x14ac:dyDescent="0.15">
      <c r="B60" s="135"/>
      <c r="C60" s="1257" t="s">
        <v>575</v>
      </c>
      <c r="D60" s="1258"/>
      <c r="E60" s="1259"/>
      <c r="F60" s="136">
        <v>1100</v>
      </c>
      <c r="G60" s="136">
        <v>1100</v>
      </c>
      <c r="H60" s="137">
        <v>1100</v>
      </c>
    </row>
    <row r="61" spans="2:8" ht="45.75" customHeight="1" x14ac:dyDescent="0.15">
      <c r="B61" s="135"/>
      <c r="C61" s="1257" t="s">
        <v>576</v>
      </c>
      <c r="D61" s="1258"/>
      <c r="E61" s="1259"/>
      <c r="F61" s="136">
        <v>122</v>
      </c>
      <c r="G61" s="136">
        <v>122</v>
      </c>
      <c r="H61" s="137">
        <v>122</v>
      </c>
    </row>
    <row r="62" spans="2:8" ht="45.75" customHeight="1" thickBot="1" x14ac:dyDescent="0.2">
      <c r="B62" s="138"/>
      <c r="C62" s="1260" t="s">
        <v>577</v>
      </c>
      <c r="D62" s="1261"/>
      <c r="E62" s="1262"/>
      <c r="F62" s="139">
        <v>80</v>
      </c>
      <c r="G62" s="139">
        <v>80</v>
      </c>
      <c r="H62" s="140">
        <v>80</v>
      </c>
    </row>
    <row r="63" spans="2:8" ht="52.5" customHeight="1" thickBot="1" x14ac:dyDescent="0.2">
      <c r="B63" s="141"/>
      <c r="C63" s="1263" t="s">
        <v>51</v>
      </c>
      <c r="D63" s="1263"/>
      <c r="E63" s="1264"/>
      <c r="F63" s="142">
        <v>7889</v>
      </c>
      <c r="G63" s="142">
        <v>8663</v>
      </c>
      <c r="H63" s="143">
        <v>9799</v>
      </c>
    </row>
    <row r="64" spans="2:8" ht="15" customHeight="1" x14ac:dyDescent="0.15"/>
  </sheetData>
  <sheetProtection algorithmName="SHA-512" hashValue="Hd57ZPI5vv+nZPTwb5+785N8zwLV0lZLNL2N5GKg/ZWlIu72yxkZRdoW/EVgw4REJbzb32igXqvOeIe+TW0EqQ==" saltValue="4ie06qJh34+4oZsUPReg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view="pageBreakPreview" zoomScaleNormal="100" zoomScaleSheetLayoutView="100"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543</v>
      </c>
      <c r="BQ50" s="1305"/>
      <c r="BR50" s="1305"/>
      <c r="BS50" s="1305"/>
      <c r="BT50" s="1305"/>
      <c r="BU50" s="1305"/>
      <c r="BV50" s="1305"/>
      <c r="BW50" s="1305"/>
      <c r="BX50" s="1305" t="s">
        <v>544</v>
      </c>
      <c r="BY50" s="1305"/>
      <c r="BZ50" s="1305"/>
      <c r="CA50" s="1305"/>
      <c r="CB50" s="1305"/>
      <c r="CC50" s="1305"/>
      <c r="CD50" s="1305"/>
      <c r="CE50" s="1305"/>
      <c r="CF50" s="1305" t="s">
        <v>545</v>
      </c>
      <c r="CG50" s="1305"/>
      <c r="CH50" s="1305"/>
      <c r="CI50" s="1305"/>
      <c r="CJ50" s="1305"/>
      <c r="CK50" s="1305"/>
      <c r="CL50" s="1305"/>
      <c r="CM50" s="1305"/>
      <c r="CN50" s="1305" t="s">
        <v>546</v>
      </c>
      <c r="CO50" s="1305"/>
      <c r="CP50" s="1305"/>
      <c r="CQ50" s="1305"/>
      <c r="CR50" s="1305"/>
      <c r="CS50" s="1305"/>
      <c r="CT50" s="1305"/>
      <c r="CU50" s="1305"/>
      <c r="CV50" s="1305" t="s">
        <v>547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590</v>
      </c>
      <c r="AO51" s="1309"/>
      <c r="AP51" s="1309"/>
      <c r="AQ51" s="1309"/>
      <c r="AR51" s="1309"/>
      <c r="AS51" s="1309"/>
      <c r="AT51" s="1309"/>
      <c r="AU51" s="1309"/>
      <c r="AV51" s="1309"/>
      <c r="AW51" s="1309"/>
      <c r="AX51" s="1309"/>
      <c r="AY51" s="1309"/>
      <c r="AZ51" s="1309"/>
      <c r="BA51" s="1309"/>
      <c r="BB51" s="1309" t="s">
        <v>591</v>
      </c>
      <c r="BC51" s="1309"/>
      <c r="BD51" s="1309"/>
      <c r="BE51" s="1309"/>
      <c r="BF51" s="1309"/>
      <c r="BG51" s="1309"/>
      <c r="BH51" s="1309"/>
      <c r="BI51" s="1309"/>
      <c r="BJ51" s="1309"/>
      <c r="BK51" s="1309"/>
      <c r="BL51" s="1309"/>
      <c r="BM51" s="1309"/>
      <c r="BN51" s="1309"/>
      <c r="BO51" s="1309"/>
      <c r="BP51" s="1310">
        <v>50.8</v>
      </c>
      <c r="BQ51" s="1310"/>
      <c r="BR51" s="1310"/>
      <c r="BS51" s="1310"/>
      <c r="BT51" s="1310"/>
      <c r="BU51" s="1310"/>
      <c r="BV51" s="1310"/>
      <c r="BW51" s="1310"/>
      <c r="BX51" s="1310">
        <v>29.5</v>
      </c>
      <c r="BY51" s="1310"/>
      <c r="BZ51" s="1310"/>
      <c r="CA51" s="1310"/>
      <c r="CB51" s="1310"/>
      <c r="CC51" s="1310"/>
      <c r="CD51" s="1310"/>
      <c r="CE51" s="1310"/>
      <c r="CF51" s="1310">
        <v>11.1</v>
      </c>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592</v>
      </c>
      <c r="BC53" s="1309"/>
      <c r="BD53" s="1309"/>
      <c r="BE53" s="1309"/>
      <c r="BF53" s="1309"/>
      <c r="BG53" s="1309"/>
      <c r="BH53" s="1309"/>
      <c r="BI53" s="1309"/>
      <c r="BJ53" s="1309"/>
      <c r="BK53" s="1309"/>
      <c r="BL53" s="1309"/>
      <c r="BM53" s="1309"/>
      <c r="BN53" s="1309"/>
      <c r="BO53" s="1309"/>
      <c r="BP53" s="1310">
        <v>52.5</v>
      </c>
      <c r="BQ53" s="1310"/>
      <c r="BR53" s="1310"/>
      <c r="BS53" s="1310"/>
      <c r="BT53" s="1310"/>
      <c r="BU53" s="1310"/>
      <c r="BV53" s="1310"/>
      <c r="BW53" s="1310"/>
      <c r="BX53" s="1310">
        <v>53.9</v>
      </c>
      <c r="BY53" s="1310"/>
      <c r="BZ53" s="1310"/>
      <c r="CA53" s="1310"/>
      <c r="CB53" s="1310"/>
      <c r="CC53" s="1310"/>
      <c r="CD53" s="1310"/>
      <c r="CE53" s="1310"/>
      <c r="CF53" s="1310">
        <v>55.6</v>
      </c>
      <c r="CG53" s="1310"/>
      <c r="CH53" s="1310"/>
      <c r="CI53" s="1310"/>
      <c r="CJ53" s="1310"/>
      <c r="CK53" s="1310"/>
      <c r="CL53" s="1310"/>
      <c r="CM53" s="1310"/>
      <c r="CN53" s="1310">
        <v>57.3</v>
      </c>
      <c r="CO53" s="1310"/>
      <c r="CP53" s="1310"/>
      <c r="CQ53" s="1310"/>
      <c r="CR53" s="1310"/>
      <c r="CS53" s="1310"/>
      <c r="CT53" s="1310"/>
      <c r="CU53" s="1310"/>
      <c r="CV53" s="1310">
        <v>58.7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593</v>
      </c>
      <c r="AO55" s="1305"/>
      <c r="AP55" s="1305"/>
      <c r="AQ55" s="1305"/>
      <c r="AR55" s="1305"/>
      <c r="AS55" s="1305"/>
      <c r="AT55" s="1305"/>
      <c r="AU55" s="1305"/>
      <c r="AV55" s="1305"/>
      <c r="AW55" s="1305"/>
      <c r="AX55" s="1305"/>
      <c r="AY55" s="1305"/>
      <c r="AZ55" s="1305"/>
      <c r="BA55" s="1305"/>
      <c r="BB55" s="1309" t="s">
        <v>591</v>
      </c>
      <c r="BC55" s="1309"/>
      <c r="BD55" s="1309"/>
      <c r="BE55" s="1309"/>
      <c r="BF55" s="1309"/>
      <c r="BG55" s="1309"/>
      <c r="BH55" s="1309"/>
      <c r="BI55" s="1309"/>
      <c r="BJ55" s="1309"/>
      <c r="BK55" s="1309"/>
      <c r="BL55" s="1309"/>
      <c r="BM55" s="1309"/>
      <c r="BN55" s="1309"/>
      <c r="BO55" s="1309"/>
      <c r="BP55" s="1310">
        <v>37.200000000000003</v>
      </c>
      <c r="BQ55" s="1310"/>
      <c r="BR55" s="1310"/>
      <c r="BS55" s="1310"/>
      <c r="BT55" s="1310"/>
      <c r="BU55" s="1310"/>
      <c r="BV55" s="1310"/>
      <c r="BW55" s="1310"/>
      <c r="BX55" s="1310">
        <v>24</v>
      </c>
      <c r="BY55" s="1310"/>
      <c r="BZ55" s="1310"/>
      <c r="CA55" s="1310"/>
      <c r="CB55" s="1310"/>
      <c r="CC55" s="1310"/>
      <c r="CD55" s="1310"/>
      <c r="CE55" s="1310"/>
      <c r="CF55" s="1310">
        <v>19.8</v>
      </c>
      <c r="CG55" s="1310"/>
      <c r="CH55" s="1310"/>
      <c r="CI55" s="1310"/>
      <c r="CJ55" s="1310"/>
      <c r="CK55" s="1310"/>
      <c r="CL55" s="1310"/>
      <c r="CM55" s="1310"/>
      <c r="CN55" s="1310">
        <v>19.8</v>
      </c>
      <c r="CO55" s="1310"/>
      <c r="CP55" s="1310"/>
      <c r="CQ55" s="1310"/>
      <c r="CR55" s="1310"/>
      <c r="CS55" s="1310"/>
      <c r="CT55" s="1310"/>
      <c r="CU55" s="1310"/>
      <c r="CV55" s="1310">
        <v>20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592</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0">
        <v>56.1</v>
      </c>
      <c r="BY57" s="1310"/>
      <c r="BZ57" s="1310"/>
      <c r="CA57" s="1310"/>
      <c r="CB57" s="1310"/>
      <c r="CC57" s="1310"/>
      <c r="CD57" s="1310"/>
      <c r="CE57" s="1310"/>
      <c r="CF57" s="1310">
        <v>58.6</v>
      </c>
      <c r="CG57" s="1310"/>
      <c r="CH57" s="1310"/>
      <c r="CI57" s="1310"/>
      <c r="CJ57" s="1310"/>
      <c r="CK57" s="1310"/>
      <c r="CL57" s="1310"/>
      <c r="CM57" s="1310"/>
      <c r="CN57" s="1310">
        <v>59.5</v>
      </c>
      <c r="CO57" s="1310"/>
      <c r="CP57" s="1310"/>
      <c r="CQ57" s="1310"/>
      <c r="CR57" s="1310"/>
      <c r="CS57" s="1310"/>
      <c r="CT57" s="1310"/>
      <c r="CU57" s="1310"/>
      <c r="CV57" s="1310">
        <v>60.5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594</v>
      </c>
    </row>
    <row r="64" spans="1:109" x14ac:dyDescent="0.15">
      <c r="B64" s="1280"/>
      <c r="G64" s="1287"/>
      <c r="I64" s="1320"/>
      <c r="J64" s="1320"/>
      <c r="K64" s="1320"/>
      <c r="L64" s="1320"/>
      <c r="M64" s="1320"/>
      <c r="N64" s="1321"/>
      <c r="AM64" s="1287"/>
      <c r="AN64" s="1287" t="s">
        <v>587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543</v>
      </c>
      <c r="BQ72" s="1305"/>
      <c r="BR72" s="1305"/>
      <c r="BS72" s="1305"/>
      <c r="BT72" s="1305"/>
      <c r="BU72" s="1305"/>
      <c r="BV72" s="1305"/>
      <c r="BW72" s="1305"/>
      <c r="BX72" s="1305" t="s">
        <v>544</v>
      </c>
      <c r="BY72" s="1305"/>
      <c r="BZ72" s="1305"/>
      <c r="CA72" s="1305"/>
      <c r="CB72" s="1305"/>
      <c r="CC72" s="1305"/>
      <c r="CD72" s="1305"/>
      <c r="CE72" s="1305"/>
      <c r="CF72" s="1305" t="s">
        <v>545</v>
      </c>
      <c r="CG72" s="1305"/>
      <c r="CH72" s="1305"/>
      <c r="CI72" s="1305"/>
      <c r="CJ72" s="1305"/>
      <c r="CK72" s="1305"/>
      <c r="CL72" s="1305"/>
      <c r="CM72" s="1305"/>
      <c r="CN72" s="1305" t="s">
        <v>546</v>
      </c>
      <c r="CO72" s="1305"/>
      <c r="CP72" s="1305"/>
      <c r="CQ72" s="1305"/>
      <c r="CR72" s="1305"/>
      <c r="CS72" s="1305"/>
      <c r="CT72" s="1305"/>
      <c r="CU72" s="1305"/>
      <c r="CV72" s="1305" t="s">
        <v>547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590</v>
      </c>
      <c r="AO73" s="1309"/>
      <c r="AP73" s="1309"/>
      <c r="AQ73" s="1309"/>
      <c r="AR73" s="1309"/>
      <c r="AS73" s="1309"/>
      <c r="AT73" s="1309"/>
      <c r="AU73" s="1309"/>
      <c r="AV73" s="1309"/>
      <c r="AW73" s="1309"/>
      <c r="AX73" s="1309"/>
      <c r="AY73" s="1309"/>
      <c r="AZ73" s="1309"/>
      <c r="BA73" s="1309"/>
      <c r="BB73" s="1309" t="s">
        <v>591</v>
      </c>
      <c r="BC73" s="1309"/>
      <c r="BD73" s="1309"/>
      <c r="BE73" s="1309"/>
      <c r="BF73" s="1309"/>
      <c r="BG73" s="1309"/>
      <c r="BH73" s="1309"/>
      <c r="BI73" s="1309"/>
      <c r="BJ73" s="1309"/>
      <c r="BK73" s="1309"/>
      <c r="BL73" s="1309"/>
      <c r="BM73" s="1309"/>
      <c r="BN73" s="1309"/>
      <c r="BO73" s="1309"/>
      <c r="BP73" s="1310">
        <v>50.8</v>
      </c>
      <c r="BQ73" s="1310"/>
      <c r="BR73" s="1310"/>
      <c r="BS73" s="1310"/>
      <c r="BT73" s="1310"/>
      <c r="BU73" s="1310"/>
      <c r="BV73" s="1310"/>
      <c r="BW73" s="1310"/>
      <c r="BX73" s="1310">
        <v>29.5</v>
      </c>
      <c r="BY73" s="1310"/>
      <c r="BZ73" s="1310"/>
      <c r="CA73" s="1310"/>
      <c r="CB73" s="1310"/>
      <c r="CC73" s="1310"/>
      <c r="CD73" s="1310"/>
      <c r="CE73" s="1310"/>
      <c r="CF73" s="1310">
        <v>11.1</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596</v>
      </c>
      <c r="BC75" s="1309"/>
      <c r="BD75" s="1309"/>
      <c r="BE75" s="1309"/>
      <c r="BF75" s="1309"/>
      <c r="BG75" s="1309"/>
      <c r="BH75" s="1309"/>
      <c r="BI75" s="1309"/>
      <c r="BJ75" s="1309"/>
      <c r="BK75" s="1309"/>
      <c r="BL75" s="1309"/>
      <c r="BM75" s="1309"/>
      <c r="BN75" s="1309"/>
      <c r="BO75" s="1309"/>
      <c r="BP75" s="1310">
        <v>9.6</v>
      </c>
      <c r="BQ75" s="1310"/>
      <c r="BR75" s="1310"/>
      <c r="BS75" s="1310"/>
      <c r="BT75" s="1310"/>
      <c r="BU75" s="1310"/>
      <c r="BV75" s="1310"/>
      <c r="BW75" s="1310"/>
      <c r="BX75" s="1310">
        <v>9.1999999999999993</v>
      </c>
      <c r="BY75" s="1310"/>
      <c r="BZ75" s="1310"/>
      <c r="CA75" s="1310"/>
      <c r="CB75" s="1310"/>
      <c r="CC75" s="1310"/>
      <c r="CD75" s="1310"/>
      <c r="CE75" s="1310"/>
      <c r="CF75" s="1310">
        <v>9.1</v>
      </c>
      <c r="CG75" s="1310"/>
      <c r="CH75" s="1310"/>
      <c r="CI75" s="1310"/>
      <c r="CJ75" s="1310"/>
      <c r="CK75" s="1310"/>
      <c r="CL75" s="1310"/>
      <c r="CM75" s="1310"/>
      <c r="CN75" s="1310">
        <v>9</v>
      </c>
      <c r="CO75" s="1310"/>
      <c r="CP75" s="1310"/>
      <c r="CQ75" s="1310"/>
      <c r="CR75" s="1310"/>
      <c r="CS75" s="1310"/>
      <c r="CT75" s="1310"/>
      <c r="CU75" s="1310"/>
      <c r="CV75" s="1310">
        <v>10.4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593</v>
      </c>
      <c r="AO77" s="1305"/>
      <c r="AP77" s="1305"/>
      <c r="AQ77" s="1305"/>
      <c r="AR77" s="1305"/>
      <c r="AS77" s="1305"/>
      <c r="AT77" s="1305"/>
      <c r="AU77" s="1305"/>
      <c r="AV77" s="1305"/>
      <c r="AW77" s="1305"/>
      <c r="AX77" s="1305"/>
      <c r="AY77" s="1305"/>
      <c r="AZ77" s="1305"/>
      <c r="BA77" s="1305"/>
      <c r="BB77" s="1309" t="s">
        <v>591</v>
      </c>
      <c r="BC77" s="1309"/>
      <c r="BD77" s="1309"/>
      <c r="BE77" s="1309"/>
      <c r="BF77" s="1309"/>
      <c r="BG77" s="1309"/>
      <c r="BH77" s="1309"/>
      <c r="BI77" s="1309"/>
      <c r="BJ77" s="1309"/>
      <c r="BK77" s="1309"/>
      <c r="BL77" s="1309"/>
      <c r="BM77" s="1309"/>
      <c r="BN77" s="1309"/>
      <c r="BO77" s="1309"/>
      <c r="BP77" s="1310">
        <v>37.200000000000003</v>
      </c>
      <c r="BQ77" s="1310"/>
      <c r="BR77" s="1310"/>
      <c r="BS77" s="1310"/>
      <c r="BT77" s="1310"/>
      <c r="BU77" s="1310"/>
      <c r="BV77" s="1310"/>
      <c r="BW77" s="1310"/>
      <c r="BX77" s="1310">
        <v>24</v>
      </c>
      <c r="BY77" s="1310"/>
      <c r="BZ77" s="1310"/>
      <c r="CA77" s="1310"/>
      <c r="CB77" s="1310"/>
      <c r="CC77" s="1310"/>
      <c r="CD77" s="1310"/>
      <c r="CE77" s="1310"/>
      <c r="CF77" s="1310">
        <v>19.8</v>
      </c>
      <c r="CG77" s="1310"/>
      <c r="CH77" s="1310"/>
      <c r="CI77" s="1310"/>
      <c r="CJ77" s="1310"/>
      <c r="CK77" s="1310"/>
      <c r="CL77" s="1310"/>
      <c r="CM77" s="1310"/>
      <c r="CN77" s="1310">
        <v>19.8</v>
      </c>
      <c r="CO77" s="1310"/>
      <c r="CP77" s="1310"/>
      <c r="CQ77" s="1310"/>
      <c r="CR77" s="1310"/>
      <c r="CS77" s="1310"/>
      <c r="CT77" s="1310"/>
      <c r="CU77" s="1310"/>
      <c r="CV77" s="1310">
        <v>20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596</v>
      </c>
      <c r="BC79" s="1309"/>
      <c r="BD79" s="1309"/>
      <c r="BE79" s="1309"/>
      <c r="BF79" s="1309"/>
      <c r="BG79" s="1309"/>
      <c r="BH79" s="1309"/>
      <c r="BI79" s="1309"/>
      <c r="BJ79" s="1309"/>
      <c r="BK79" s="1309"/>
      <c r="BL79" s="1309"/>
      <c r="BM79" s="1309"/>
      <c r="BN79" s="1309"/>
      <c r="BO79" s="1309"/>
      <c r="BP79" s="1310">
        <v>10.1</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8.8000000000000007</v>
      </c>
      <c r="CO79" s="1310"/>
      <c r="CP79" s="1310"/>
      <c r="CQ79" s="1310"/>
      <c r="CR79" s="1310"/>
      <c r="CS79" s="1310"/>
      <c r="CT79" s="1310"/>
      <c r="CU79" s="1310"/>
      <c r="CV79" s="1310">
        <v>8.9</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Normal="100" zoomScaleSheetLayoutView="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Normal="100" zoomScaleSheetLayoutView="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135493</v>
      </c>
      <c r="E3" s="162"/>
      <c r="F3" s="163">
        <v>96635</v>
      </c>
      <c r="G3" s="164"/>
      <c r="H3" s="165"/>
    </row>
    <row r="4" spans="1:8" x14ac:dyDescent="0.15">
      <c r="A4" s="166"/>
      <c r="B4" s="167"/>
      <c r="C4" s="168"/>
      <c r="D4" s="169">
        <v>68597</v>
      </c>
      <c r="E4" s="170"/>
      <c r="F4" s="171">
        <v>44408</v>
      </c>
      <c r="G4" s="172"/>
      <c r="H4" s="173"/>
    </row>
    <row r="5" spans="1:8" x14ac:dyDescent="0.15">
      <c r="A5" s="154" t="s">
        <v>535</v>
      </c>
      <c r="B5" s="159"/>
      <c r="C5" s="160"/>
      <c r="D5" s="161">
        <v>123606</v>
      </c>
      <c r="E5" s="162"/>
      <c r="F5" s="163">
        <v>97062</v>
      </c>
      <c r="G5" s="164"/>
      <c r="H5" s="165"/>
    </row>
    <row r="6" spans="1:8" x14ac:dyDescent="0.15">
      <c r="A6" s="166"/>
      <c r="B6" s="167"/>
      <c r="C6" s="168"/>
      <c r="D6" s="169">
        <v>56131</v>
      </c>
      <c r="E6" s="170"/>
      <c r="F6" s="171">
        <v>50112</v>
      </c>
      <c r="G6" s="172"/>
      <c r="H6" s="173"/>
    </row>
    <row r="7" spans="1:8" x14ac:dyDescent="0.15">
      <c r="A7" s="154" t="s">
        <v>536</v>
      </c>
      <c r="B7" s="159"/>
      <c r="C7" s="160"/>
      <c r="D7" s="161">
        <v>89342</v>
      </c>
      <c r="E7" s="162"/>
      <c r="F7" s="163">
        <v>106005</v>
      </c>
      <c r="G7" s="164"/>
      <c r="H7" s="165"/>
    </row>
    <row r="8" spans="1:8" x14ac:dyDescent="0.15">
      <c r="A8" s="166"/>
      <c r="B8" s="167"/>
      <c r="C8" s="168"/>
      <c r="D8" s="169">
        <v>50007</v>
      </c>
      <c r="E8" s="170"/>
      <c r="F8" s="171">
        <v>58359</v>
      </c>
      <c r="G8" s="172"/>
      <c r="H8" s="173"/>
    </row>
    <row r="9" spans="1:8" x14ac:dyDescent="0.15">
      <c r="A9" s="154" t="s">
        <v>537</v>
      </c>
      <c r="B9" s="159"/>
      <c r="C9" s="160"/>
      <c r="D9" s="161">
        <v>103660</v>
      </c>
      <c r="E9" s="162"/>
      <c r="F9" s="163">
        <v>98507</v>
      </c>
      <c r="G9" s="164"/>
      <c r="H9" s="165"/>
    </row>
    <row r="10" spans="1:8" x14ac:dyDescent="0.15">
      <c r="A10" s="166"/>
      <c r="B10" s="167"/>
      <c r="C10" s="168"/>
      <c r="D10" s="169">
        <v>39279</v>
      </c>
      <c r="E10" s="170"/>
      <c r="F10" s="171">
        <v>47567</v>
      </c>
      <c r="G10" s="172"/>
      <c r="H10" s="173"/>
    </row>
    <row r="11" spans="1:8" x14ac:dyDescent="0.15">
      <c r="A11" s="154" t="s">
        <v>538</v>
      </c>
      <c r="B11" s="159"/>
      <c r="C11" s="160"/>
      <c r="D11" s="161">
        <v>165032</v>
      </c>
      <c r="E11" s="162"/>
      <c r="F11" s="163">
        <v>113347</v>
      </c>
      <c r="G11" s="164"/>
      <c r="H11" s="165"/>
    </row>
    <row r="12" spans="1:8" x14ac:dyDescent="0.15">
      <c r="A12" s="166"/>
      <c r="B12" s="167"/>
      <c r="C12" s="174"/>
      <c r="D12" s="169">
        <v>54430</v>
      </c>
      <c r="E12" s="170"/>
      <c r="F12" s="171">
        <v>58728</v>
      </c>
      <c r="G12" s="172"/>
      <c r="H12" s="173"/>
    </row>
    <row r="13" spans="1:8" x14ac:dyDescent="0.15">
      <c r="A13" s="154"/>
      <c r="B13" s="159"/>
      <c r="C13" s="175"/>
      <c r="D13" s="176">
        <v>123427</v>
      </c>
      <c r="E13" s="177"/>
      <c r="F13" s="178">
        <v>102311</v>
      </c>
      <c r="G13" s="179"/>
      <c r="H13" s="165"/>
    </row>
    <row r="14" spans="1:8" x14ac:dyDescent="0.15">
      <c r="A14" s="166"/>
      <c r="B14" s="167"/>
      <c r="C14" s="168"/>
      <c r="D14" s="169">
        <v>53689</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3.52</v>
      </c>
      <c r="C19" s="180">
        <f>ROUND(VALUE(SUBSTITUTE(実質収支比率等に係る経年分析!G$48,"▲","-")),2)</f>
        <v>8.3699999999999992</v>
      </c>
      <c r="D19" s="180">
        <f>ROUND(VALUE(SUBSTITUTE(実質収支比率等に係る経年分析!H$48,"▲","-")),2)</f>
        <v>6.36</v>
      </c>
      <c r="E19" s="180">
        <f>ROUND(VALUE(SUBSTITUTE(実質収支比率等に係る経年分析!I$48,"▲","-")),2)</f>
        <v>7.74</v>
      </c>
      <c r="F19" s="180">
        <f>ROUND(VALUE(SUBSTITUTE(実質収支比率等に係る経年分析!J$48,"▲","-")),2)</f>
        <v>3.3</v>
      </c>
    </row>
    <row r="20" spans="1:11" x14ac:dyDescent="0.15">
      <c r="A20" s="180" t="s">
        <v>55</v>
      </c>
      <c r="B20" s="180">
        <f>ROUND(VALUE(SUBSTITUTE(実質収支比率等に係る経年分析!F$47,"▲","-")),2)</f>
        <v>29.19</v>
      </c>
      <c r="C20" s="180">
        <f>ROUND(VALUE(SUBSTITUTE(実質収支比率等に係る経年分析!G$47,"▲","-")),2)</f>
        <v>20.5</v>
      </c>
      <c r="D20" s="180">
        <f>ROUND(VALUE(SUBSTITUTE(実質収支比率等に係る経年分析!H$47,"▲","-")),2)</f>
        <v>13.49</v>
      </c>
      <c r="E20" s="180">
        <f>ROUND(VALUE(SUBSTITUTE(実質収支比率等に係る経年分析!I$47,"▲","-")),2)</f>
        <v>13.26</v>
      </c>
      <c r="F20" s="180">
        <f>ROUND(VALUE(SUBSTITUTE(実質収支比率等に係る経年分析!J$47,"▲","-")),2)</f>
        <v>16.649999999999999</v>
      </c>
    </row>
    <row r="21" spans="1:11" x14ac:dyDescent="0.15">
      <c r="A21" s="180" t="s">
        <v>56</v>
      </c>
      <c r="B21" s="180">
        <f>IF(ISNUMBER(VALUE(SUBSTITUTE(実質収支比率等に係る経年分析!F$49,"▲","-"))),ROUND(VALUE(SUBSTITUTE(実質収支比率等に係る経年分析!F$49,"▲","-")),2),NA())</f>
        <v>-6.24</v>
      </c>
      <c r="C21" s="180">
        <f>IF(ISNUMBER(VALUE(SUBSTITUTE(実質収支比率等に係る経年分析!G$49,"▲","-"))),ROUND(VALUE(SUBSTITUTE(実質収支比率等に係る経年分析!G$49,"▲","-")),2),NA())</f>
        <v>-7.27</v>
      </c>
      <c r="D21" s="180">
        <f>IF(ISNUMBER(VALUE(SUBSTITUTE(実質収支比率等に係る経年分析!H$49,"▲","-"))),ROUND(VALUE(SUBSTITUTE(実質収支比率等に係る経年分析!H$49,"▲","-")),2),NA())</f>
        <v>-16.16</v>
      </c>
      <c r="E21" s="180">
        <f>IF(ISNUMBER(VALUE(SUBSTITUTE(実質収支比率等に係る経年分析!I$49,"▲","-"))),ROUND(VALUE(SUBSTITUTE(実質収支比率等に係る経年分析!I$49,"▲","-")),2),NA())</f>
        <v>-4.57</v>
      </c>
      <c r="F21" s="180">
        <f>IF(ISNUMBER(VALUE(SUBSTITUTE(実質収支比率等に係る経年分析!J$49,"▲","-"))),ROUND(VALUE(SUBSTITUTE(実質収支比率等に係る経年分析!J$49,"▲","-")),2),NA())</f>
        <v>-7.44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八雲町熊石地域簡易水道事業特別会計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f>IF(ROUND(VALUE(SUBSTITUTE(連結実質赤字比率に係る赤字・黒字の構成分析!G$39,"▲", "-")), 2) &lt; 0, ABS(ROUND(VALUE(SUBSTITUTE(連結実質赤字比率に係る赤字・黒字の構成分析!G$39,"▲", "-")), 2)), NA())</f>
        <v>0.01</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f>IF(ROUND(VALUE(SUBSTITUTE(連結実質赤字比率に係る赤字・黒字の構成分析!G$38,"▲", "-")), 2) &lt; 0, ABS(ROUND(VALUE(SUBSTITUTE(連結実質赤字比率に係る赤字・黒字の構成分析!G$38,"▲", "-")), 2)), NA())</f>
        <v>0.69</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0.59</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介護保険（保険）事業特別会計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8.3699999999999992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v>
      </c>
    </row>
    <row r="35" spans="1:16" x14ac:dyDescent="0.15">
      <c r="A35" s="181" t="str">
        <f>IF(連結実質赤字比率に係る赤字・黒字の構成分析!C$35="",NA(),連結実質赤字比率に係る赤字・黒字の構成分析!C$35)</f>
        <v>八雲町病院事業会計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4.5999999999999996</v>
      </c>
    </row>
    <row r="36" spans="1:16" x14ac:dyDescent="0.15">
      <c r="A36" s="181" t="str">
        <f>IF(連結実質赤字比率に係る赤字・黒字の構成分析!C$34="",NA(),連結実質赤字比率に係る赤字・黒字の構成分析!C$34)</f>
        <v>八雲町水道事業会計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1400</v>
      </c>
      <c r="E42" s="182"/>
      <c r="F42" s="182"/>
      <c r="G42" s="182">
        <f>'実質公債費比率（分子）の構造'!L$52</f>
        <v>1393</v>
      </c>
      <c r="H42" s="182"/>
      <c r="I42" s="182"/>
      <c r="J42" s="182">
        <f>'実質公債費比率（分子）の構造'!M$52</f>
        <v>1413</v>
      </c>
      <c r="K42" s="182"/>
      <c r="L42" s="182"/>
      <c r="M42" s="182">
        <f>'実質公債費比率（分子）の構造'!N$52</f>
        <v>1425</v>
      </c>
      <c r="N42" s="182"/>
      <c r="O42" s="182"/>
      <c r="P42" s="182">
        <f>'実質公債費比率（分子）の構造'!O$52</f>
        <v>1463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14</v>
      </c>
      <c r="F44" s="182"/>
      <c r="G44" s="182"/>
      <c r="H44" s="182">
        <f>'実質公債費比率（分子）の構造'!M$50</f>
        <v>11</v>
      </c>
      <c r="I44" s="182"/>
      <c r="J44" s="182"/>
      <c r="K44" s="182">
        <f>'実質公債費比率（分子）の構造'!N$50</f>
        <v>11</v>
      </c>
      <c r="L44" s="182"/>
      <c r="M44" s="182"/>
      <c r="N44" s="182">
        <f>'実質公債費比率（分子）の構造'!O$50</f>
        <v>8</v>
      </c>
      <c r="O44" s="182"/>
      <c r="P44" s="182"/>
    </row>
    <row r="45" spans="1:16" x14ac:dyDescent="0.15">
      <c r="A45" s="182" t="s">
        <v>66</v>
      </c>
      <c r="B45" s="182">
        <f>'実質公債費比率（分子）の構造'!K$49</f>
        <v>49</v>
      </c>
      <c r="C45" s="182"/>
      <c r="D45" s="182"/>
      <c r="E45" s="182">
        <f>'実質公債費比率（分子）の構造'!L$49</f>
        <v>49</v>
      </c>
      <c r="F45" s="182"/>
      <c r="G45" s="182"/>
      <c r="H45" s="182">
        <f>'実質公債費比率（分子）の構造'!M$49</f>
        <v>37</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605</v>
      </c>
      <c r="C46" s="182"/>
      <c r="D46" s="182"/>
      <c r="E46" s="182">
        <f>'実質公債費比率（分子）の構造'!L$48</f>
        <v>609</v>
      </c>
      <c r="F46" s="182"/>
      <c r="G46" s="182"/>
      <c r="H46" s="182">
        <f>'実質公債費比率（分子）の構造'!M$48</f>
        <v>644</v>
      </c>
      <c r="I46" s="182"/>
      <c r="J46" s="182"/>
      <c r="K46" s="182">
        <f>'実質公債費比率（分子）の構造'!N$48</f>
        <v>636</v>
      </c>
      <c r="L46" s="182"/>
      <c r="M46" s="182"/>
      <c r="N46" s="182">
        <f>'実質公債費比率（分子）の構造'!O$48</f>
        <v>839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1380</v>
      </c>
      <c r="C49" s="182"/>
      <c r="D49" s="182"/>
      <c r="E49" s="182">
        <f>'実質公債費比率（分子）の構造'!L$45</f>
        <v>1287</v>
      </c>
      <c r="F49" s="182"/>
      <c r="G49" s="182"/>
      <c r="H49" s="182">
        <f>'実質公債費比率（分子）の構造'!M$45</f>
        <v>1313</v>
      </c>
      <c r="I49" s="182"/>
      <c r="J49" s="182"/>
      <c r="K49" s="182">
        <f>'実質公債費比率（分子）の構造'!N$45</f>
        <v>1386</v>
      </c>
      <c r="L49" s="182"/>
      <c r="M49" s="182"/>
      <c r="N49" s="182">
        <f>'実質公債費比率（分子）の構造'!O$45</f>
        <v>1427</v>
      </c>
      <c r="O49" s="182"/>
      <c r="P49" s="182"/>
    </row>
    <row r="50" spans="1:16" x14ac:dyDescent="0.15">
      <c r="A50" s="182" t="s">
        <v>71</v>
      </c>
      <c r="B50" s="182" t="e">
        <f>NA()</f>
        <v>#N/A</v>
      </c>
      <c r="C50" s="182">
        <f>IF(ISNUMBER('実質公債費比率（分子）の構造'!K$53),'実質公債費比率（分子）の構造'!K$53,NA())</f>
        <v>650</v>
      </c>
      <c r="D50" s="182" t="e">
        <f>NA()</f>
        <v>#N/A</v>
      </c>
      <c r="E50" s="182" t="e">
        <f>NA()</f>
        <v>#N/A</v>
      </c>
      <c r="F50" s="182">
        <f>IF(ISNUMBER('実質公債費比率（分子）の構造'!L$53),'実質公債費比率（分子）の構造'!L$53,NA())</f>
        <v>566</v>
      </c>
      <c r="G50" s="182" t="e">
        <f>NA()</f>
        <v>#N/A</v>
      </c>
      <c r="H50" s="182" t="e">
        <f>NA()</f>
        <v>#N/A</v>
      </c>
      <c r="I50" s="182">
        <f>IF(ISNUMBER('実質公債費比率（分子）の構造'!M$53),'実質公債費比率（分子）の構造'!M$53,NA())</f>
        <v>592</v>
      </c>
      <c r="J50" s="182" t="e">
        <f>NA()</f>
        <v>#N/A</v>
      </c>
      <c r="K50" s="182" t="e">
        <f>NA()</f>
        <v>#N/A</v>
      </c>
      <c r="L50" s="182">
        <f>IF(ISNUMBER('実質公債費比率（分子）の構造'!N$53),'実質公債費比率（分子）の構造'!N$53,NA())</f>
        <v>609</v>
      </c>
      <c r="M50" s="182" t="e">
        <f>NA()</f>
        <v>#N/A</v>
      </c>
      <c r="N50" s="182" t="e">
        <f>NA()</f>
        <v>#N/A</v>
      </c>
      <c r="O50" s="182">
        <f>IF(ISNUMBER('実質公債費比率（分子）の構造'!O$53),'実質公債費比率（分子）の構造'!O$53,NA())</f>
        <v>812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15488</v>
      </c>
      <c r="E56" s="181"/>
      <c r="F56" s="181"/>
      <c r="G56" s="181">
        <f>'将来負担比率（分子）の構造'!J$52</f>
        <v>15888</v>
      </c>
      <c r="H56" s="181"/>
      <c r="I56" s="181"/>
      <c r="J56" s="181">
        <f>'将来負担比率（分子）の構造'!K$52</f>
        <v>15650</v>
      </c>
      <c r="K56" s="181"/>
      <c r="L56" s="181"/>
      <c r="M56" s="181">
        <f>'将来負担比率（分子）の構造'!L$52</f>
        <v>15255</v>
      </c>
      <c r="N56" s="181"/>
      <c r="O56" s="181"/>
      <c r="P56" s="181">
        <f>'将来負担比率（分子）の構造'!M$52</f>
        <v>15566</v>
      </c>
    </row>
    <row r="57" spans="1:16" x14ac:dyDescent="0.15">
      <c r="A57" s="181" t="s">
        <v>42</v>
      </c>
      <c r="B57" s="181"/>
      <c r="C57" s="181"/>
      <c r="D57" s="181">
        <f>'将来負担比率（分子）の構造'!I$51</f>
        <v>613</v>
      </c>
      <c r="E57" s="181"/>
      <c r="F57" s="181"/>
      <c r="G57" s="181">
        <f>'将来負担比率（分子）の構造'!J$51</f>
        <v>521</v>
      </c>
      <c r="H57" s="181"/>
      <c r="I57" s="181"/>
      <c r="J57" s="181">
        <f>'将来負担比率（分子）の構造'!K$51</f>
        <v>458</v>
      </c>
      <c r="K57" s="181"/>
      <c r="L57" s="181"/>
      <c r="M57" s="181">
        <f>'将来負担比率（分子）の構造'!L$51</f>
        <v>406</v>
      </c>
      <c r="N57" s="181"/>
      <c r="O57" s="181"/>
      <c r="P57" s="181">
        <f>'将来負担比率（分子）の構造'!M$51</f>
        <v>344</v>
      </c>
    </row>
    <row r="58" spans="1:16" x14ac:dyDescent="0.15">
      <c r="A58" s="181" t="s">
        <v>41</v>
      </c>
      <c r="B58" s="181"/>
      <c r="C58" s="181"/>
      <c r="D58" s="181">
        <f>'将来負担比率（分子）の構造'!I$50</f>
        <v>3378</v>
      </c>
      <c r="E58" s="181"/>
      <c r="F58" s="181"/>
      <c r="G58" s="181">
        <f>'将来負担比率（分子）の構造'!J$50</f>
        <v>4987</v>
      </c>
      <c r="H58" s="181"/>
      <c r="I58" s="181"/>
      <c r="J58" s="181">
        <f>'将来負担比率（分子）の構造'!K$50</f>
        <v>5861</v>
      </c>
      <c r="K58" s="181"/>
      <c r="L58" s="181"/>
      <c r="M58" s="181">
        <f>'将来負担比率（分子）の構造'!L$50</f>
        <v>6436</v>
      </c>
      <c r="N58" s="181"/>
      <c r="O58" s="181"/>
      <c r="P58" s="181">
        <f>'将来負担比率（分子）の構造'!M$50</f>
        <v>6578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1144</v>
      </c>
      <c r="C62" s="181"/>
      <c r="D62" s="181"/>
      <c r="E62" s="181">
        <f>'将来負担比率（分子）の構造'!J$45</f>
        <v>1070</v>
      </c>
      <c r="F62" s="181"/>
      <c r="G62" s="181"/>
      <c r="H62" s="181">
        <f>'将来負担比率（分子）の構造'!K$45</f>
        <v>980</v>
      </c>
      <c r="I62" s="181"/>
      <c r="J62" s="181"/>
      <c r="K62" s="181">
        <f>'将来負担比率（分子）の構造'!L$45</f>
        <v>898</v>
      </c>
      <c r="L62" s="181"/>
      <c r="M62" s="181"/>
      <c r="N62" s="181">
        <f>'将来負担比率（分子）の構造'!M$45</f>
        <v>818</v>
      </c>
      <c r="O62" s="181"/>
      <c r="P62" s="181"/>
    </row>
    <row r="63" spans="1:16" x14ac:dyDescent="0.15">
      <c r="A63" s="181" t="s">
        <v>34</v>
      </c>
      <c r="B63" s="181">
        <f>'将来負担比率（分子）の構造'!I$44</f>
        <v>89</v>
      </c>
      <c r="C63" s="181"/>
      <c r="D63" s="181"/>
      <c r="E63" s="181">
        <f>'将来負担比率（分子）の構造'!J$44</f>
        <v>39</v>
      </c>
      <c r="F63" s="181"/>
      <c r="G63" s="181"/>
      <c r="H63" s="181">
        <f>'将来負担比率（分子）の構造'!K$44</f>
        <v>3</v>
      </c>
      <c r="I63" s="181"/>
      <c r="J63" s="181"/>
      <c r="K63" s="181">
        <f>'将来負担比率（分子）の構造'!L$44</f>
        <v>30</v>
      </c>
      <c r="L63" s="181"/>
      <c r="M63" s="181"/>
      <c r="N63" s="181">
        <f>'将来負担比率（分子）の構造'!M$44</f>
        <v>157</v>
      </c>
      <c r="O63" s="181"/>
      <c r="P63" s="181"/>
    </row>
    <row r="64" spans="1:16" x14ac:dyDescent="0.15">
      <c r="A64" s="181" t="s">
        <v>33</v>
      </c>
      <c r="B64" s="181">
        <f>'将来負担比率（分子）の構造'!I$43</f>
        <v>8435</v>
      </c>
      <c r="C64" s="181"/>
      <c r="D64" s="181"/>
      <c r="E64" s="181">
        <f>'将来負担比率（分子）の構造'!J$43</f>
        <v>8826</v>
      </c>
      <c r="F64" s="181"/>
      <c r="G64" s="181"/>
      <c r="H64" s="181">
        <f>'将来負担比率（分子）の構造'!K$43</f>
        <v>8666</v>
      </c>
      <c r="I64" s="181"/>
      <c r="J64" s="181"/>
      <c r="K64" s="181">
        <f>'将来負担比率（分子）の構造'!L$43</f>
        <v>8042</v>
      </c>
      <c r="L64" s="181"/>
      <c r="M64" s="181"/>
      <c r="N64" s="181">
        <f>'将来負担比率（分子）の構造'!M$43</f>
        <v>8293</v>
      </c>
      <c r="O64" s="181"/>
      <c r="P64" s="181"/>
    </row>
    <row r="65" spans="1:16" x14ac:dyDescent="0.15">
      <c r="A65" s="181" t="s">
        <v>32</v>
      </c>
      <c r="B65" s="181">
        <f>'将来負担比率（分子）の構造'!I$42</f>
        <v>70</v>
      </c>
      <c r="C65" s="181"/>
      <c r="D65" s="181"/>
      <c r="E65" s="181">
        <f>'将来負担比率（分子）の構造'!J$42</f>
        <v>58</v>
      </c>
      <c r="F65" s="181"/>
      <c r="G65" s="181"/>
      <c r="H65" s="181">
        <f>'将来負担比率（分子）の構造'!K$42</f>
        <v>49</v>
      </c>
      <c r="I65" s="181"/>
      <c r="J65" s="181"/>
      <c r="K65" s="181">
        <f>'将来負担比率（分子）の構造'!L$42</f>
        <v>39</v>
      </c>
      <c r="L65" s="181"/>
      <c r="M65" s="181"/>
      <c r="N65" s="181">
        <f>'将来負担比率（分子）の構造'!M$42</f>
        <v>7</v>
      </c>
      <c r="O65" s="181"/>
      <c r="P65" s="181"/>
    </row>
    <row r="66" spans="1:16" x14ac:dyDescent="0.15">
      <c r="A66" s="181" t="s">
        <v>31</v>
      </c>
      <c r="B66" s="181">
        <f>'将来負担比率（分子）の構造'!I$41</f>
        <v>13199</v>
      </c>
      <c r="C66" s="181"/>
      <c r="D66" s="181"/>
      <c r="E66" s="181">
        <f>'将来負担比率（分子）の構造'!J$41</f>
        <v>13346</v>
      </c>
      <c r="F66" s="181"/>
      <c r="G66" s="181"/>
      <c r="H66" s="181">
        <f>'将来負担比率（分子）の構造'!K$41</f>
        <v>13000</v>
      </c>
      <c r="I66" s="181"/>
      <c r="J66" s="181"/>
      <c r="K66" s="181">
        <f>'将来負担比率（分子）の構造'!L$41</f>
        <v>12481</v>
      </c>
      <c r="L66" s="181"/>
      <c r="M66" s="181"/>
      <c r="N66" s="181">
        <f>'将来負担比率（分子）の構造'!M$41</f>
        <v>12977</v>
      </c>
      <c r="O66" s="181"/>
      <c r="P66" s="181"/>
    </row>
    <row r="67" spans="1:16" x14ac:dyDescent="0.15">
      <c r="A67" s="181" t="s">
        <v>75</v>
      </c>
      <c r="B67" s="181" t="e">
        <f>NA()</f>
        <v>#N/A</v>
      </c>
      <c r="C67" s="181">
        <f>IF(ISNUMBER('将来負担比率（分子）の構造'!I$53), IF('将来負担比率（分子）の構造'!I$53 &lt; 0, 0, '将来負担比率（分子）の構造'!I$53), NA())</f>
        <v>3458</v>
      </c>
      <c r="D67" s="181" t="e">
        <f>NA()</f>
        <v>#N/A</v>
      </c>
      <c r="E67" s="181" t="e">
        <f>NA()</f>
        <v>#N/A</v>
      </c>
      <c r="F67" s="181">
        <f>IF(ISNUMBER('将来負担比率（分子）の構造'!J$53), IF('将来負担比率（分子）の構造'!J$53 &lt; 0, 0, '将来負担比率（分子）の構造'!J$53), NA())</f>
        <v>1942</v>
      </c>
      <c r="G67" s="181" t="e">
        <f>NA()</f>
        <v>#N/A</v>
      </c>
      <c r="H67" s="181" t="e">
        <f>NA()</f>
        <v>#N/A</v>
      </c>
      <c r="I67" s="181">
        <f>IF(ISNUMBER('将来負担比率（分子）の構造'!K$53), IF('将来負担比率（分子）の構造'!K$53 &lt; 0, 0, '将来負担比率（分子）の構造'!K$53), NA())</f>
        <v>730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1066</v>
      </c>
      <c r="C72" s="185">
        <f>基金残高に係る経年分析!G55</f>
        <v>1026</v>
      </c>
      <c r="D72" s="185">
        <f>基金残高に係る経年分析!H55</f>
        <v>1292</v>
      </c>
    </row>
    <row r="73" spans="1:16" x14ac:dyDescent="0.15">
      <c r="A73" s="184" t="s">
        <v>78</v>
      </c>
      <c r="B73" s="185">
        <f>基金残高に係る経年分析!F56</f>
        <v>544</v>
      </c>
      <c r="C73" s="185">
        <f>基金残高に係る経年分析!G56</f>
        <v>544</v>
      </c>
      <c r="D73" s="185">
        <f>基金残高に係る経年分析!H56</f>
        <v>544</v>
      </c>
    </row>
    <row r="74" spans="1:16" x14ac:dyDescent="0.15">
      <c r="A74" s="184" t="s">
        <v>79</v>
      </c>
      <c r="B74" s="185">
        <f>基金残高に係る経年分析!F57</f>
        <v>6278</v>
      </c>
      <c r="C74" s="185">
        <f>基金残高に係る経年分析!G57</f>
        <v>7093</v>
      </c>
      <c r="D74" s="185">
        <f>基金残高に係る経年分析!H57</f>
        <v>7963</v>
      </c>
    </row>
  </sheetData>
  <sheetProtection algorithmName="SHA-512" hashValue="nMnRufcj2wWwgv38xCw2Hjv8zVxaQdtpJvgmhWlBbyByOAORsGQ0xoEXnlpB8KzXcuyseT6Kx/eTndvKPjiFeA==" saltValue="Ehv8mDPI5JujDByFHh/e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207</v>
      </c>
      <c r="DI1" s="760"/>
      <c r="DJ1" s="760"/>
      <c r="DK1" s="760"/>
      <c r="DL1" s="760"/>
      <c r="DM1" s="760"/>
      <c r="DN1" s="761"/>
      <c r="DO1" s="226"/>
      <c r="DP1" s="759" t="s">
        <v>208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213</v>
      </c>
      <c r="S4" s="702"/>
      <c r="T4" s="702"/>
      <c r="U4" s="702"/>
      <c r="V4" s="702"/>
      <c r="W4" s="702"/>
      <c r="X4" s="702"/>
      <c r="Y4" s="703"/>
      <c r="Z4" s="701" t="s">
        <v>214</v>
      </c>
      <c r="AA4" s="702"/>
      <c r="AB4" s="702"/>
      <c r="AC4" s="703"/>
      <c r="AD4" s="701" t="s">
        <v>215</v>
      </c>
      <c r="AE4" s="702"/>
      <c r="AF4" s="702"/>
      <c r="AG4" s="702"/>
      <c r="AH4" s="702"/>
      <c r="AI4" s="702"/>
      <c r="AJ4" s="702"/>
      <c r="AK4" s="703"/>
      <c r="AL4" s="701" t="s">
        <v>214</v>
      </c>
      <c r="AM4" s="702"/>
      <c r="AN4" s="702"/>
      <c r="AO4" s="703"/>
      <c r="AP4" s="762" t="s">
        <v>216</v>
      </c>
      <c r="AQ4" s="762"/>
      <c r="AR4" s="762"/>
      <c r="AS4" s="762"/>
      <c r="AT4" s="762"/>
      <c r="AU4" s="762"/>
      <c r="AV4" s="762"/>
      <c r="AW4" s="762"/>
      <c r="AX4" s="762"/>
      <c r="AY4" s="762"/>
      <c r="AZ4" s="762"/>
      <c r="BA4" s="762"/>
      <c r="BB4" s="762"/>
      <c r="BC4" s="762"/>
      <c r="BD4" s="762"/>
      <c r="BE4" s="762"/>
      <c r="BF4" s="762"/>
      <c r="BG4" s="762" t="s">
        <v>217</v>
      </c>
      <c r="BH4" s="762"/>
      <c r="BI4" s="762"/>
      <c r="BJ4" s="762"/>
      <c r="BK4" s="762"/>
      <c r="BL4" s="762"/>
      <c r="BM4" s="762"/>
      <c r="BN4" s="762"/>
      <c r="BO4" s="762" t="s">
        <v>214</v>
      </c>
      <c r="BP4" s="762"/>
      <c r="BQ4" s="762"/>
      <c r="BR4" s="762"/>
      <c r="BS4" s="762" t="s">
        <v>218</v>
      </c>
      <c r="BT4" s="762"/>
      <c r="BU4" s="762"/>
      <c r="BV4" s="762"/>
      <c r="BW4" s="762"/>
      <c r="BX4" s="762"/>
      <c r="BY4" s="762"/>
      <c r="BZ4" s="762"/>
      <c r="CA4" s="762"/>
      <c r="CB4" s="762"/>
      <c r="CD4" s="744" t="s">
        <v>219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220</v>
      </c>
      <c r="C5" s="709"/>
      <c r="D5" s="709"/>
      <c r="E5" s="709"/>
      <c r="F5" s="709"/>
      <c r="G5" s="709"/>
      <c r="H5" s="709"/>
      <c r="I5" s="709"/>
      <c r="J5" s="709"/>
      <c r="K5" s="709"/>
      <c r="L5" s="709"/>
      <c r="M5" s="709"/>
      <c r="N5" s="709"/>
      <c r="O5" s="709"/>
      <c r="P5" s="709"/>
      <c r="Q5" s="710"/>
      <c r="R5" s="695">
        <v>1965752</v>
      </c>
      <c r="S5" s="696"/>
      <c r="T5" s="696"/>
      <c r="U5" s="696"/>
      <c r="V5" s="696"/>
      <c r="W5" s="696"/>
      <c r="X5" s="696"/>
      <c r="Y5" s="739"/>
      <c r="Z5" s="757">
        <v>11.5</v>
      </c>
      <c r="AA5" s="757"/>
      <c r="AB5" s="757"/>
      <c r="AC5" s="757"/>
      <c r="AD5" s="758">
        <v>1965752</v>
      </c>
      <c r="AE5" s="758"/>
      <c r="AF5" s="758"/>
      <c r="AG5" s="758"/>
      <c r="AH5" s="758"/>
      <c r="AI5" s="758"/>
      <c r="AJ5" s="758"/>
      <c r="AK5" s="758"/>
      <c r="AL5" s="740">
        <v>25.7</v>
      </c>
      <c r="AM5" s="713"/>
      <c r="AN5" s="713"/>
      <c r="AO5" s="741"/>
      <c r="AP5" s="708" t="s">
        <v>221</v>
      </c>
      <c r="AQ5" s="709"/>
      <c r="AR5" s="709"/>
      <c r="AS5" s="709"/>
      <c r="AT5" s="709"/>
      <c r="AU5" s="709"/>
      <c r="AV5" s="709"/>
      <c r="AW5" s="709"/>
      <c r="AX5" s="709"/>
      <c r="AY5" s="709"/>
      <c r="AZ5" s="709"/>
      <c r="BA5" s="709"/>
      <c r="BB5" s="709"/>
      <c r="BC5" s="709"/>
      <c r="BD5" s="709"/>
      <c r="BE5" s="709"/>
      <c r="BF5" s="710"/>
      <c r="BG5" s="640">
        <v>1961683</v>
      </c>
      <c r="BH5" s="641"/>
      <c r="BI5" s="641"/>
      <c r="BJ5" s="641"/>
      <c r="BK5" s="641"/>
      <c r="BL5" s="641"/>
      <c r="BM5" s="641"/>
      <c r="BN5" s="642"/>
      <c r="BO5" s="677">
        <v>99.8</v>
      </c>
      <c r="BP5" s="677"/>
      <c r="BQ5" s="677"/>
      <c r="BR5" s="677"/>
      <c r="BS5" s="678">
        <v>28817</v>
      </c>
      <c r="BT5" s="678"/>
      <c r="BU5" s="678"/>
      <c r="BV5" s="678"/>
      <c r="BW5" s="678"/>
      <c r="BX5" s="678"/>
      <c r="BY5" s="678"/>
      <c r="BZ5" s="678"/>
      <c r="CA5" s="678"/>
      <c r="CB5" s="728"/>
      <c r="CD5" s="744" t="s">
        <v>216</v>
      </c>
      <c r="CE5" s="745"/>
      <c r="CF5" s="745"/>
      <c r="CG5" s="745"/>
      <c r="CH5" s="745"/>
      <c r="CI5" s="745"/>
      <c r="CJ5" s="745"/>
      <c r="CK5" s="745"/>
      <c r="CL5" s="745"/>
      <c r="CM5" s="745"/>
      <c r="CN5" s="745"/>
      <c r="CO5" s="745"/>
      <c r="CP5" s="745"/>
      <c r="CQ5" s="746"/>
      <c r="CR5" s="744" t="s">
        <v>222</v>
      </c>
      <c r="CS5" s="745"/>
      <c r="CT5" s="745"/>
      <c r="CU5" s="745"/>
      <c r="CV5" s="745"/>
      <c r="CW5" s="745"/>
      <c r="CX5" s="745"/>
      <c r="CY5" s="746"/>
      <c r="CZ5" s="744" t="s">
        <v>214</v>
      </c>
      <c r="DA5" s="745"/>
      <c r="DB5" s="745"/>
      <c r="DC5" s="746"/>
      <c r="DD5" s="744" t="s">
        <v>223</v>
      </c>
      <c r="DE5" s="745"/>
      <c r="DF5" s="745"/>
      <c r="DG5" s="745"/>
      <c r="DH5" s="745"/>
      <c r="DI5" s="745"/>
      <c r="DJ5" s="745"/>
      <c r="DK5" s="745"/>
      <c r="DL5" s="745"/>
      <c r="DM5" s="745"/>
      <c r="DN5" s="745"/>
      <c r="DO5" s="745"/>
      <c r="DP5" s="746"/>
      <c r="DQ5" s="744" t="s">
        <v>224</v>
      </c>
      <c r="DR5" s="745"/>
      <c r="DS5" s="745"/>
      <c r="DT5" s="745"/>
      <c r="DU5" s="745"/>
      <c r="DV5" s="745"/>
      <c r="DW5" s="745"/>
      <c r="DX5" s="745"/>
      <c r="DY5" s="745"/>
      <c r="DZ5" s="745"/>
      <c r="EA5" s="745"/>
      <c r="EB5" s="745"/>
      <c r="EC5" s="746"/>
    </row>
    <row r="6" spans="2:143" ht="11.25" customHeight="1" x14ac:dyDescent="0.15">
      <c r="B6" s="637" t="s">
        <v>225</v>
      </c>
      <c r="C6" s="638"/>
      <c r="D6" s="638"/>
      <c r="E6" s="638"/>
      <c r="F6" s="638"/>
      <c r="G6" s="638"/>
      <c r="H6" s="638"/>
      <c r="I6" s="638"/>
      <c r="J6" s="638"/>
      <c r="K6" s="638"/>
      <c r="L6" s="638"/>
      <c r="M6" s="638"/>
      <c r="N6" s="638"/>
      <c r="O6" s="638"/>
      <c r="P6" s="638"/>
      <c r="Q6" s="639"/>
      <c r="R6" s="640">
        <v>150856</v>
      </c>
      <c r="S6" s="641"/>
      <c r="T6" s="641"/>
      <c r="U6" s="641"/>
      <c r="V6" s="641"/>
      <c r="W6" s="641"/>
      <c r="X6" s="641"/>
      <c r="Y6" s="642"/>
      <c r="Z6" s="677">
        <v>0.9</v>
      </c>
      <c r="AA6" s="677"/>
      <c r="AB6" s="677"/>
      <c r="AC6" s="677"/>
      <c r="AD6" s="678">
        <v>150856</v>
      </c>
      <c r="AE6" s="678"/>
      <c r="AF6" s="678"/>
      <c r="AG6" s="678"/>
      <c r="AH6" s="678"/>
      <c r="AI6" s="678"/>
      <c r="AJ6" s="678"/>
      <c r="AK6" s="678"/>
      <c r="AL6" s="643">
        <v>2</v>
      </c>
      <c r="AM6" s="644"/>
      <c r="AN6" s="644"/>
      <c r="AO6" s="679"/>
      <c r="AP6" s="637" t="s">
        <v>226</v>
      </c>
      <c r="AQ6" s="638"/>
      <c r="AR6" s="638"/>
      <c r="AS6" s="638"/>
      <c r="AT6" s="638"/>
      <c r="AU6" s="638"/>
      <c r="AV6" s="638"/>
      <c r="AW6" s="638"/>
      <c r="AX6" s="638"/>
      <c r="AY6" s="638"/>
      <c r="AZ6" s="638"/>
      <c r="BA6" s="638"/>
      <c r="BB6" s="638"/>
      <c r="BC6" s="638"/>
      <c r="BD6" s="638"/>
      <c r="BE6" s="638"/>
      <c r="BF6" s="639"/>
      <c r="BG6" s="640">
        <v>1961683</v>
      </c>
      <c r="BH6" s="641"/>
      <c r="BI6" s="641"/>
      <c r="BJ6" s="641"/>
      <c r="BK6" s="641"/>
      <c r="BL6" s="641"/>
      <c r="BM6" s="641"/>
      <c r="BN6" s="642"/>
      <c r="BO6" s="677">
        <v>99.8</v>
      </c>
      <c r="BP6" s="677"/>
      <c r="BQ6" s="677"/>
      <c r="BR6" s="677"/>
      <c r="BS6" s="678">
        <v>28817</v>
      </c>
      <c r="BT6" s="678"/>
      <c r="BU6" s="678"/>
      <c r="BV6" s="678"/>
      <c r="BW6" s="678"/>
      <c r="BX6" s="678"/>
      <c r="BY6" s="678"/>
      <c r="BZ6" s="678"/>
      <c r="CA6" s="678"/>
      <c r="CB6" s="728"/>
      <c r="CD6" s="698" t="s">
        <v>227</v>
      </c>
      <c r="CE6" s="699"/>
      <c r="CF6" s="699"/>
      <c r="CG6" s="699"/>
      <c r="CH6" s="699"/>
      <c r="CI6" s="699"/>
      <c r="CJ6" s="699"/>
      <c r="CK6" s="699"/>
      <c r="CL6" s="699"/>
      <c r="CM6" s="699"/>
      <c r="CN6" s="699"/>
      <c r="CO6" s="699"/>
      <c r="CP6" s="699"/>
      <c r="CQ6" s="700"/>
      <c r="CR6" s="640">
        <v>81870</v>
      </c>
      <c r="CS6" s="641"/>
      <c r="CT6" s="641"/>
      <c r="CU6" s="641"/>
      <c r="CV6" s="641"/>
      <c r="CW6" s="641"/>
      <c r="CX6" s="641"/>
      <c r="CY6" s="642"/>
      <c r="CZ6" s="740">
        <v>0.5</v>
      </c>
      <c r="DA6" s="713"/>
      <c r="DB6" s="713"/>
      <c r="DC6" s="743"/>
      <c r="DD6" s="646" t="s">
        <v>128</v>
      </c>
      <c r="DE6" s="641"/>
      <c r="DF6" s="641"/>
      <c r="DG6" s="641"/>
      <c r="DH6" s="641"/>
      <c r="DI6" s="641"/>
      <c r="DJ6" s="641"/>
      <c r="DK6" s="641"/>
      <c r="DL6" s="641"/>
      <c r="DM6" s="641"/>
      <c r="DN6" s="641"/>
      <c r="DO6" s="641"/>
      <c r="DP6" s="642"/>
      <c r="DQ6" s="646">
        <v>81870</v>
      </c>
      <c r="DR6" s="641"/>
      <c r="DS6" s="641"/>
      <c r="DT6" s="641"/>
      <c r="DU6" s="641"/>
      <c r="DV6" s="641"/>
      <c r="DW6" s="641"/>
      <c r="DX6" s="641"/>
      <c r="DY6" s="641"/>
      <c r="DZ6" s="641"/>
      <c r="EA6" s="641"/>
      <c r="EB6" s="641"/>
      <c r="EC6" s="684"/>
    </row>
    <row r="7" spans="2:143" ht="11.25" customHeight="1" x14ac:dyDescent="0.15">
      <c r="B7" s="637" t="s">
        <v>228</v>
      </c>
      <c r="C7" s="638"/>
      <c r="D7" s="638"/>
      <c r="E7" s="638"/>
      <c r="F7" s="638"/>
      <c r="G7" s="638"/>
      <c r="H7" s="638"/>
      <c r="I7" s="638"/>
      <c r="J7" s="638"/>
      <c r="K7" s="638"/>
      <c r="L7" s="638"/>
      <c r="M7" s="638"/>
      <c r="N7" s="638"/>
      <c r="O7" s="638"/>
      <c r="P7" s="638"/>
      <c r="Q7" s="639"/>
      <c r="R7" s="640">
        <v>1629</v>
      </c>
      <c r="S7" s="641"/>
      <c r="T7" s="641"/>
      <c r="U7" s="641"/>
      <c r="V7" s="641"/>
      <c r="W7" s="641"/>
      <c r="X7" s="641"/>
      <c r="Y7" s="642"/>
      <c r="Z7" s="677">
        <v>0</v>
      </c>
      <c r="AA7" s="677"/>
      <c r="AB7" s="677"/>
      <c r="AC7" s="677"/>
      <c r="AD7" s="678">
        <v>1629</v>
      </c>
      <c r="AE7" s="678"/>
      <c r="AF7" s="678"/>
      <c r="AG7" s="678"/>
      <c r="AH7" s="678"/>
      <c r="AI7" s="678"/>
      <c r="AJ7" s="678"/>
      <c r="AK7" s="678"/>
      <c r="AL7" s="643">
        <v>0</v>
      </c>
      <c r="AM7" s="644"/>
      <c r="AN7" s="644"/>
      <c r="AO7" s="679"/>
      <c r="AP7" s="637" t="s">
        <v>229</v>
      </c>
      <c r="AQ7" s="638"/>
      <c r="AR7" s="638"/>
      <c r="AS7" s="638"/>
      <c r="AT7" s="638"/>
      <c r="AU7" s="638"/>
      <c r="AV7" s="638"/>
      <c r="AW7" s="638"/>
      <c r="AX7" s="638"/>
      <c r="AY7" s="638"/>
      <c r="AZ7" s="638"/>
      <c r="BA7" s="638"/>
      <c r="BB7" s="638"/>
      <c r="BC7" s="638"/>
      <c r="BD7" s="638"/>
      <c r="BE7" s="638"/>
      <c r="BF7" s="639"/>
      <c r="BG7" s="640">
        <v>946649</v>
      </c>
      <c r="BH7" s="641"/>
      <c r="BI7" s="641"/>
      <c r="BJ7" s="641"/>
      <c r="BK7" s="641"/>
      <c r="BL7" s="641"/>
      <c r="BM7" s="641"/>
      <c r="BN7" s="642"/>
      <c r="BO7" s="677">
        <v>48.2</v>
      </c>
      <c r="BP7" s="677"/>
      <c r="BQ7" s="677"/>
      <c r="BR7" s="677"/>
      <c r="BS7" s="678">
        <v>28817</v>
      </c>
      <c r="BT7" s="678"/>
      <c r="BU7" s="678"/>
      <c r="BV7" s="678"/>
      <c r="BW7" s="678"/>
      <c r="BX7" s="678"/>
      <c r="BY7" s="678"/>
      <c r="BZ7" s="678"/>
      <c r="CA7" s="678"/>
      <c r="CB7" s="728"/>
      <c r="CD7" s="673" t="s">
        <v>230</v>
      </c>
      <c r="CE7" s="674"/>
      <c r="CF7" s="674"/>
      <c r="CG7" s="674"/>
      <c r="CH7" s="674"/>
      <c r="CI7" s="674"/>
      <c r="CJ7" s="674"/>
      <c r="CK7" s="674"/>
      <c r="CL7" s="674"/>
      <c r="CM7" s="674"/>
      <c r="CN7" s="674"/>
      <c r="CO7" s="674"/>
      <c r="CP7" s="674"/>
      <c r="CQ7" s="675"/>
      <c r="CR7" s="640">
        <v>4738868</v>
      </c>
      <c r="CS7" s="641"/>
      <c r="CT7" s="641"/>
      <c r="CU7" s="641"/>
      <c r="CV7" s="641"/>
      <c r="CW7" s="641"/>
      <c r="CX7" s="641"/>
      <c r="CY7" s="642"/>
      <c r="CZ7" s="677">
        <v>28.1</v>
      </c>
      <c r="DA7" s="677"/>
      <c r="DB7" s="677"/>
      <c r="DC7" s="677"/>
      <c r="DD7" s="646">
        <v>5941</v>
      </c>
      <c r="DE7" s="641"/>
      <c r="DF7" s="641"/>
      <c r="DG7" s="641"/>
      <c r="DH7" s="641"/>
      <c r="DI7" s="641"/>
      <c r="DJ7" s="641"/>
      <c r="DK7" s="641"/>
      <c r="DL7" s="641"/>
      <c r="DM7" s="641"/>
      <c r="DN7" s="641"/>
      <c r="DO7" s="641"/>
      <c r="DP7" s="642"/>
      <c r="DQ7" s="646">
        <v>2155903</v>
      </c>
      <c r="DR7" s="641"/>
      <c r="DS7" s="641"/>
      <c r="DT7" s="641"/>
      <c r="DU7" s="641"/>
      <c r="DV7" s="641"/>
      <c r="DW7" s="641"/>
      <c r="DX7" s="641"/>
      <c r="DY7" s="641"/>
      <c r="DZ7" s="641"/>
      <c r="EA7" s="641"/>
      <c r="EB7" s="641"/>
      <c r="EC7" s="684"/>
    </row>
    <row r="8" spans="2:143" ht="11.25" customHeight="1" x14ac:dyDescent="0.15">
      <c r="B8" s="637" t="s">
        <v>231</v>
      </c>
      <c r="C8" s="638"/>
      <c r="D8" s="638"/>
      <c r="E8" s="638"/>
      <c r="F8" s="638"/>
      <c r="G8" s="638"/>
      <c r="H8" s="638"/>
      <c r="I8" s="638"/>
      <c r="J8" s="638"/>
      <c r="K8" s="638"/>
      <c r="L8" s="638"/>
      <c r="M8" s="638"/>
      <c r="N8" s="638"/>
      <c r="O8" s="638"/>
      <c r="P8" s="638"/>
      <c r="Q8" s="639"/>
      <c r="R8" s="640">
        <v>5265</v>
      </c>
      <c r="S8" s="641"/>
      <c r="T8" s="641"/>
      <c r="U8" s="641"/>
      <c r="V8" s="641"/>
      <c r="W8" s="641"/>
      <c r="X8" s="641"/>
      <c r="Y8" s="642"/>
      <c r="Z8" s="677">
        <v>0</v>
      </c>
      <c r="AA8" s="677"/>
      <c r="AB8" s="677"/>
      <c r="AC8" s="677"/>
      <c r="AD8" s="678">
        <v>5265</v>
      </c>
      <c r="AE8" s="678"/>
      <c r="AF8" s="678"/>
      <c r="AG8" s="678"/>
      <c r="AH8" s="678"/>
      <c r="AI8" s="678"/>
      <c r="AJ8" s="678"/>
      <c r="AK8" s="678"/>
      <c r="AL8" s="643">
        <v>0.1</v>
      </c>
      <c r="AM8" s="644"/>
      <c r="AN8" s="644"/>
      <c r="AO8" s="679"/>
      <c r="AP8" s="637" t="s">
        <v>232</v>
      </c>
      <c r="AQ8" s="638"/>
      <c r="AR8" s="638"/>
      <c r="AS8" s="638"/>
      <c r="AT8" s="638"/>
      <c r="AU8" s="638"/>
      <c r="AV8" s="638"/>
      <c r="AW8" s="638"/>
      <c r="AX8" s="638"/>
      <c r="AY8" s="638"/>
      <c r="AZ8" s="638"/>
      <c r="BA8" s="638"/>
      <c r="BB8" s="638"/>
      <c r="BC8" s="638"/>
      <c r="BD8" s="638"/>
      <c r="BE8" s="638"/>
      <c r="BF8" s="639"/>
      <c r="BG8" s="640">
        <v>28417</v>
      </c>
      <c r="BH8" s="641"/>
      <c r="BI8" s="641"/>
      <c r="BJ8" s="641"/>
      <c r="BK8" s="641"/>
      <c r="BL8" s="641"/>
      <c r="BM8" s="641"/>
      <c r="BN8" s="642"/>
      <c r="BO8" s="677">
        <v>1.4</v>
      </c>
      <c r="BP8" s="677"/>
      <c r="BQ8" s="677"/>
      <c r="BR8" s="677"/>
      <c r="BS8" s="646" t="s">
        <v>128</v>
      </c>
      <c r="BT8" s="641"/>
      <c r="BU8" s="641"/>
      <c r="BV8" s="641"/>
      <c r="BW8" s="641"/>
      <c r="BX8" s="641"/>
      <c r="BY8" s="641"/>
      <c r="BZ8" s="641"/>
      <c r="CA8" s="641"/>
      <c r="CB8" s="684"/>
      <c r="CD8" s="673" t="s">
        <v>233</v>
      </c>
      <c r="CE8" s="674"/>
      <c r="CF8" s="674"/>
      <c r="CG8" s="674"/>
      <c r="CH8" s="674"/>
      <c r="CI8" s="674"/>
      <c r="CJ8" s="674"/>
      <c r="CK8" s="674"/>
      <c r="CL8" s="674"/>
      <c r="CM8" s="674"/>
      <c r="CN8" s="674"/>
      <c r="CO8" s="674"/>
      <c r="CP8" s="674"/>
      <c r="CQ8" s="675"/>
      <c r="CR8" s="640">
        <v>2779527</v>
      </c>
      <c r="CS8" s="641"/>
      <c r="CT8" s="641"/>
      <c r="CU8" s="641"/>
      <c r="CV8" s="641"/>
      <c r="CW8" s="641"/>
      <c r="CX8" s="641"/>
      <c r="CY8" s="642"/>
      <c r="CZ8" s="677">
        <v>16.5</v>
      </c>
      <c r="DA8" s="677"/>
      <c r="DB8" s="677"/>
      <c r="DC8" s="677"/>
      <c r="DD8" s="646">
        <v>155271</v>
      </c>
      <c r="DE8" s="641"/>
      <c r="DF8" s="641"/>
      <c r="DG8" s="641"/>
      <c r="DH8" s="641"/>
      <c r="DI8" s="641"/>
      <c r="DJ8" s="641"/>
      <c r="DK8" s="641"/>
      <c r="DL8" s="641"/>
      <c r="DM8" s="641"/>
      <c r="DN8" s="641"/>
      <c r="DO8" s="641"/>
      <c r="DP8" s="642"/>
      <c r="DQ8" s="646">
        <v>1439779</v>
      </c>
      <c r="DR8" s="641"/>
      <c r="DS8" s="641"/>
      <c r="DT8" s="641"/>
      <c r="DU8" s="641"/>
      <c r="DV8" s="641"/>
      <c r="DW8" s="641"/>
      <c r="DX8" s="641"/>
      <c r="DY8" s="641"/>
      <c r="DZ8" s="641"/>
      <c r="EA8" s="641"/>
      <c r="EB8" s="641"/>
      <c r="EC8" s="684"/>
    </row>
    <row r="9" spans="2:143" ht="11.25" customHeight="1" x14ac:dyDescent="0.15">
      <c r="B9" s="637" t="s">
        <v>234</v>
      </c>
      <c r="C9" s="638"/>
      <c r="D9" s="638"/>
      <c r="E9" s="638"/>
      <c r="F9" s="638"/>
      <c r="G9" s="638"/>
      <c r="H9" s="638"/>
      <c r="I9" s="638"/>
      <c r="J9" s="638"/>
      <c r="K9" s="638"/>
      <c r="L9" s="638"/>
      <c r="M9" s="638"/>
      <c r="N9" s="638"/>
      <c r="O9" s="638"/>
      <c r="P9" s="638"/>
      <c r="Q9" s="639"/>
      <c r="R9" s="640">
        <v>3405</v>
      </c>
      <c r="S9" s="641"/>
      <c r="T9" s="641"/>
      <c r="U9" s="641"/>
      <c r="V9" s="641"/>
      <c r="W9" s="641"/>
      <c r="X9" s="641"/>
      <c r="Y9" s="642"/>
      <c r="Z9" s="677">
        <v>0</v>
      </c>
      <c r="AA9" s="677"/>
      <c r="AB9" s="677"/>
      <c r="AC9" s="677"/>
      <c r="AD9" s="678">
        <v>3405</v>
      </c>
      <c r="AE9" s="678"/>
      <c r="AF9" s="678"/>
      <c r="AG9" s="678"/>
      <c r="AH9" s="678"/>
      <c r="AI9" s="678"/>
      <c r="AJ9" s="678"/>
      <c r="AK9" s="678"/>
      <c r="AL9" s="643">
        <v>0</v>
      </c>
      <c r="AM9" s="644"/>
      <c r="AN9" s="644"/>
      <c r="AO9" s="679"/>
      <c r="AP9" s="637" t="s">
        <v>235</v>
      </c>
      <c r="AQ9" s="638"/>
      <c r="AR9" s="638"/>
      <c r="AS9" s="638"/>
      <c r="AT9" s="638"/>
      <c r="AU9" s="638"/>
      <c r="AV9" s="638"/>
      <c r="AW9" s="638"/>
      <c r="AX9" s="638"/>
      <c r="AY9" s="638"/>
      <c r="AZ9" s="638"/>
      <c r="BA9" s="638"/>
      <c r="BB9" s="638"/>
      <c r="BC9" s="638"/>
      <c r="BD9" s="638"/>
      <c r="BE9" s="638"/>
      <c r="BF9" s="639"/>
      <c r="BG9" s="640">
        <v>760266</v>
      </c>
      <c r="BH9" s="641"/>
      <c r="BI9" s="641"/>
      <c r="BJ9" s="641"/>
      <c r="BK9" s="641"/>
      <c r="BL9" s="641"/>
      <c r="BM9" s="641"/>
      <c r="BN9" s="642"/>
      <c r="BO9" s="677">
        <v>38.700000000000003</v>
      </c>
      <c r="BP9" s="677"/>
      <c r="BQ9" s="677"/>
      <c r="BR9" s="677"/>
      <c r="BS9" s="646" t="s">
        <v>128</v>
      </c>
      <c r="BT9" s="641"/>
      <c r="BU9" s="641"/>
      <c r="BV9" s="641"/>
      <c r="BW9" s="641"/>
      <c r="BX9" s="641"/>
      <c r="BY9" s="641"/>
      <c r="BZ9" s="641"/>
      <c r="CA9" s="641"/>
      <c r="CB9" s="684"/>
      <c r="CD9" s="673" t="s">
        <v>236</v>
      </c>
      <c r="CE9" s="674"/>
      <c r="CF9" s="674"/>
      <c r="CG9" s="674"/>
      <c r="CH9" s="674"/>
      <c r="CI9" s="674"/>
      <c r="CJ9" s="674"/>
      <c r="CK9" s="674"/>
      <c r="CL9" s="674"/>
      <c r="CM9" s="674"/>
      <c r="CN9" s="674"/>
      <c r="CO9" s="674"/>
      <c r="CP9" s="674"/>
      <c r="CQ9" s="675"/>
      <c r="CR9" s="640">
        <v>2466510</v>
      </c>
      <c r="CS9" s="641"/>
      <c r="CT9" s="641"/>
      <c r="CU9" s="641"/>
      <c r="CV9" s="641"/>
      <c r="CW9" s="641"/>
      <c r="CX9" s="641"/>
      <c r="CY9" s="642"/>
      <c r="CZ9" s="677">
        <v>14.6</v>
      </c>
      <c r="DA9" s="677"/>
      <c r="DB9" s="677"/>
      <c r="DC9" s="677"/>
      <c r="DD9" s="646">
        <v>135117</v>
      </c>
      <c r="DE9" s="641"/>
      <c r="DF9" s="641"/>
      <c r="DG9" s="641"/>
      <c r="DH9" s="641"/>
      <c r="DI9" s="641"/>
      <c r="DJ9" s="641"/>
      <c r="DK9" s="641"/>
      <c r="DL9" s="641"/>
      <c r="DM9" s="641"/>
      <c r="DN9" s="641"/>
      <c r="DO9" s="641"/>
      <c r="DP9" s="642"/>
      <c r="DQ9" s="646">
        <v>2052716</v>
      </c>
      <c r="DR9" s="641"/>
      <c r="DS9" s="641"/>
      <c r="DT9" s="641"/>
      <c r="DU9" s="641"/>
      <c r="DV9" s="641"/>
      <c r="DW9" s="641"/>
      <c r="DX9" s="641"/>
      <c r="DY9" s="641"/>
      <c r="DZ9" s="641"/>
      <c r="EA9" s="641"/>
      <c r="EB9" s="641"/>
      <c r="EC9" s="684"/>
    </row>
    <row r="10" spans="2:143" ht="11.25" customHeight="1" x14ac:dyDescent="0.15">
      <c r="B10" s="637" t="s">
        <v>237</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238</v>
      </c>
      <c r="AQ10" s="638"/>
      <c r="AR10" s="638"/>
      <c r="AS10" s="638"/>
      <c r="AT10" s="638"/>
      <c r="AU10" s="638"/>
      <c r="AV10" s="638"/>
      <c r="AW10" s="638"/>
      <c r="AX10" s="638"/>
      <c r="AY10" s="638"/>
      <c r="AZ10" s="638"/>
      <c r="BA10" s="638"/>
      <c r="BB10" s="638"/>
      <c r="BC10" s="638"/>
      <c r="BD10" s="638"/>
      <c r="BE10" s="638"/>
      <c r="BF10" s="639"/>
      <c r="BG10" s="640">
        <v>70595</v>
      </c>
      <c r="BH10" s="641"/>
      <c r="BI10" s="641"/>
      <c r="BJ10" s="641"/>
      <c r="BK10" s="641"/>
      <c r="BL10" s="641"/>
      <c r="BM10" s="641"/>
      <c r="BN10" s="642"/>
      <c r="BO10" s="677">
        <v>3.6</v>
      </c>
      <c r="BP10" s="677"/>
      <c r="BQ10" s="677"/>
      <c r="BR10" s="677"/>
      <c r="BS10" s="646">
        <v>11586</v>
      </c>
      <c r="BT10" s="641"/>
      <c r="BU10" s="641"/>
      <c r="BV10" s="641"/>
      <c r="BW10" s="641"/>
      <c r="BX10" s="641"/>
      <c r="BY10" s="641"/>
      <c r="BZ10" s="641"/>
      <c r="CA10" s="641"/>
      <c r="CB10" s="684"/>
      <c r="CD10" s="673" t="s">
        <v>239</v>
      </c>
      <c r="CE10" s="674"/>
      <c r="CF10" s="674"/>
      <c r="CG10" s="674"/>
      <c r="CH10" s="674"/>
      <c r="CI10" s="674"/>
      <c r="CJ10" s="674"/>
      <c r="CK10" s="674"/>
      <c r="CL10" s="674"/>
      <c r="CM10" s="674"/>
      <c r="CN10" s="674"/>
      <c r="CO10" s="674"/>
      <c r="CP10" s="674"/>
      <c r="CQ10" s="675"/>
      <c r="CR10" s="640">
        <v>60288</v>
      </c>
      <c r="CS10" s="641"/>
      <c r="CT10" s="641"/>
      <c r="CU10" s="641"/>
      <c r="CV10" s="641"/>
      <c r="CW10" s="641"/>
      <c r="CX10" s="641"/>
      <c r="CY10" s="642"/>
      <c r="CZ10" s="677">
        <v>0.4</v>
      </c>
      <c r="DA10" s="677"/>
      <c r="DB10" s="677"/>
      <c r="DC10" s="677"/>
      <c r="DD10" s="646" t="s">
        <v>240</v>
      </c>
      <c r="DE10" s="641"/>
      <c r="DF10" s="641"/>
      <c r="DG10" s="641"/>
      <c r="DH10" s="641"/>
      <c r="DI10" s="641"/>
      <c r="DJ10" s="641"/>
      <c r="DK10" s="641"/>
      <c r="DL10" s="641"/>
      <c r="DM10" s="641"/>
      <c r="DN10" s="641"/>
      <c r="DO10" s="641"/>
      <c r="DP10" s="642"/>
      <c r="DQ10" s="646">
        <v>24547</v>
      </c>
      <c r="DR10" s="641"/>
      <c r="DS10" s="641"/>
      <c r="DT10" s="641"/>
      <c r="DU10" s="641"/>
      <c r="DV10" s="641"/>
      <c r="DW10" s="641"/>
      <c r="DX10" s="641"/>
      <c r="DY10" s="641"/>
      <c r="DZ10" s="641"/>
      <c r="EA10" s="641"/>
      <c r="EB10" s="641"/>
      <c r="EC10" s="684"/>
    </row>
    <row r="11" spans="2:143" ht="11.25" customHeight="1" x14ac:dyDescent="0.15">
      <c r="B11" s="637" t="s">
        <v>241</v>
      </c>
      <c r="C11" s="638"/>
      <c r="D11" s="638"/>
      <c r="E11" s="638"/>
      <c r="F11" s="638"/>
      <c r="G11" s="638"/>
      <c r="H11" s="638"/>
      <c r="I11" s="638"/>
      <c r="J11" s="638"/>
      <c r="K11" s="638"/>
      <c r="L11" s="638"/>
      <c r="M11" s="638"/>
      <c r="N11" s="638"/>
      <c r="O11" s="638"/>
      <c r="P11" s="638"/>
      <c r="Q11" s="639"/>
      <c r="R11" s="640">
        <v>323883</v>
      </c>
      <c r="S11" s="641"/>
      <c r="T11" s="641"/>
      <c r="U11" s="641"/>
      <c r="V11" s="641"/>
      <c r="W11" s="641"/>
      <c r="X11" s="641"/>
      <c r="Y11" s="642"/>
      <c r="Z11" s="643">
        <v>1.9</v>
      </c>
      <c r="AA11" s="644"/>
      <c r="AB11" s="644"/>
      <c r="AC11" s="645"/>
      <c r="AD11" s="646">
        <v>323883</v>
      </c>
      <c r="AE11" s="641"/>
      <c r="AF11" s="641"/>
      <c r="AG11" s="641"/>
      <c r="AH11" s="641"/>
      <c r="AI11" s="641"/>
      <c r="AJ11" s="641"/>
      <c r="AK11" s="642"/>
      <c r="AL11" s="643">
        <v>4.2</v>
      </c>
      <c r="AM11" s="644"/>
      <c r="AN11" s="644"/>
      <c r="AO11" s="679"/>
      <c r="AP11" s="637" t="s">
        <v>242</v>
      </c>
      <c r="AQ11" s="638"/>
      <c r="AR11" s="638"/>
      <c r="AS11" s="638"/>
      <c r="AT11" s="638"/>
      <c r="AU11" s="638"/>
      <c r="AV11" s="638"/>
      <c r="AW11" s="638"/>
      <c r="AX11" s="638"/>
      <c r="AY11" s="638"/>
      <c r="AZ11" s="638"/>
      <c r="BA11" s="638"/>
      <c r="BB11" s="638"/>
      <c r="BC11" s="638"/>
      <c r="BD11" s="638"/>
      <c r="BE11" s="638"/>
      <c r="BF11" s="639"/>
      <c r="BG11" s="640">
        <v>87371</v>
      </c>
      <c r="BH11" s="641"/>
      <c r="BI11" s="641"/>
      <c r="BJ11" s="641"/>
      <c r="BK11" s="641"/>
      <c r="BL11" s="641"/>
      <c r="BM11" s="641"/>
      <c r="BN11" s="642"/>
      <c r="BO11" s="677">
        <v>4.4000000000000004</v>
      </c>
      <c r="BP11" s="677"/>
      <c r="BQ11" s="677"/>
      <c r="BR11" s="677"/>
      <c r="BS11" s="646">
        <v>17231</v>
      </c>
      <c r="BT11" s="641"/>
      <c r="BU11" s="641"/>
      <c r="BV11" s="641"/>
      <c r="BW11" s="641"/>
      <c r="BX11" s="641"/>
      <c r="BY11" s="641"/>
      <c r="BZ11" s="641"/>
      <c r="CA11" s="641"/>
      <c r="CB11" s="684"/>
      <c r="CD11" s="673" t="s">
        <v>243</v>
      </c>
      <c r="CE11" s="674"/>
      <c r="CF11" s="674"/>
      <c r="CG11" s="674"/>
      <c r="CH11" s="674"/>
      <c r="CI11" s="674"/>
      <c r="CJ11" s="674"/>
      <c r="CK11" s="674"/>
      <c r="CL11" s="674"/>
      <c r="CM11" s="674"/>
      <c r="CN11" s="674"/>
      <c r="CO11" s="674"/>
      <c r="CP11" s="674"/>
      <c r="CQ11" s="675"/>
      <c r="CR11" s="640">
        <v>825548</v>
      </c>
      <c r="CS11" s="641"/>
      <c r="CT11" s="641"/>
      <c r="CU11" s="641"/>
      <c r="CV11" s="641"/>
      <c r="CW11" s="641"/>
      <c r="CX11" s="641"/>
      <c r="CY11" s="642"/>
      <c r="CZ11" s="677">
        <v>4.9000000000000004</v>
      </c>
      <c r="DA11" s="677"/>
      <c r="DB11" s="677"/>
      <c r="DC11" s="677"/>
      <c r="DD11" s="646">
        <v>420428</v>
      </c>
      <c r="DE11" s="641"/>
      <c r="DF11" s="641"/>
      <c r="DG11" s="641"/>
      <c r="DH11" s="641"/>
      <c r="DI11" s="641"/>
      <c r="DJ11" s="641"/>
      <c r="DK11" s="641"/>
      <c r="DL11" s="641"/>
      <c r="DM11" s="641"/>
      <c r="DN11" s="641"/>
      <c r="DO11" s="641"/>
      <c r="DP11" s="642"/>
      <c r="DQ11" s="646">
        <v>263088</v>
      </c>
      <c r="DR11" s="641"/>
      <c r="DS11" s="641"/>
      <c r="DT11" s="641"/>
      <c r="DU11" s="641"/>
      <c r="DV11" s="641"/>
      <c r="DW11" s="641"/>
      <c r="DX11" s="641"/>
      <c r="DY11" s="641"/>
      <c r="DZ11" s="641"/>
      <c r="EA11" s="641"/>
      <c r="EB11" s="641"/>
      <c r="EC11" s="684"/>
    </row>
    <row r="12" spans="2:143" ht="11.25" customHeight="1" x14ac:dyDescent="0.15">
      <c r="B12" s="637" t="s">
        <v>244</v>
      </c>
      <c r="C12" s="638"/>
      <c r="D12" s="638"/>
      <c r="E12" s="638"/>
      <c r="F12" s="638"/>
      <c r="G12" s="638"/>
      <c r="H12" s="638"/>
      <c r="I12" s="638"/>
      <c r="J12" s="638"/>
      <c r="K12" s="638"/>
      <c r="L12" s="638"/>
      <c r="M12" s="638"/>
      <c r="N12" s="638"/>
      <c r="O12" s="638"/>
      <c r="P12" s="638"/>
      <c r="Q12" s="639"/>
      <c r="R12" s="640" t="s">
        <v>240</v>
      </c>
      <c r="S12" s="641"/>
      <c r="T12" s="641"/>
      <c r="U12" s="641"/>
      <c r="V12" s="641"/>
      <c r="W12" s="641"/>
      <c r="X12" s="641"/>
      <c r="Y12" s="642"/>
      <c r="Z12" s="677" t="s">
        <v>128</v>
      </c>
      <c r="AA12" s="677"/>
      <c r="AB12" s="677"/>
      <c r="AC12" s="677"/>
      <c r="AD12" s="678" t="s">
        <v>240</v>
      </c>
      <c r="AE12" s="678"/>
      <c r="AF12" s="678"/>
      <c r="AG12" s="678"/>
      <c r="AH12" s="678"/>
      <c r="AI12" s="678"/>
      <c r="AJ12" s="678"/>
      <c r="AK12" s="678"/>
      <c r="AL12" s="643" t="s">
        <v>128</v>
      </c>
      <c r="AM12" s="644"/>
      <c r="AN12" s="644"/>
      <c r="AO12" s="679"/>
      <c r="AP12" s="637" t="s">
        <v>245</v>
      </c>
      <c r="AQ12" s="638"/>
      <c r="AR12" s="638"/>
      <c r="AS12" s="638"/>
      <c r="AT12" s="638"/>
      <c r="AU12" s="638"/>
      <c r="AV12" s="638"/>
      <c r="AW12" s="638"/>
      <c r="AX12" s="638"/>
      <c r="AY12" s="638"/>
      <c r="AZ12" s="638"/>
      <c r="BA12" s="638"/>
      <c r="BB12" s="638"/>
      <c r="BC12" s="638"/>
      <c r="BD12" s="638"/>
      <c r="BE12" s="638"/>
      <c r="BF12" s="639"/>
      <c r="BG12" s="640">
        <v>802765</v>
      </c>
      <c r="BH12" s="641"/>
      <c r="BI12" s="641"/>
      <c r="BJ12" s="641"/>
      <c r="BK12" s="641"/>
      <c r="BL12" s="641"/>
      <c r="BM12" s="641"/>
      <c r="BN12" s="642"/>
      <c r="BO12" s="677">
        <v>40.799999999999997</v>
      </c>
      <c r="BP12" s="677"/>
      <c r="BQ12" s="677"/>
      <c r="BR12" s="677"/>
      <c r="BS12" s="646" t="s">
        <v>240</v>
      </c>
      <c r="BT12" s="641"/>
      <c r="BU12" s="641"/>
      <c r="BV12" s="641"/>
      <c r="BW12" s="641"/>
      <c r="BX12" s="641"/>
      <c r="BY12" s="641"/>
      <c r="BZ12" s="641"/>
      <c r="CA12" s="641"/>
      <c r="CB12" s="684"/>
      <c r="CD12" s="673" t="s">
        <v>246</v>
      </c>
      <c r="CE12" s="674"/>
      <c r="CF12" s="674"/>
      <c r="CG12" s="674"/>
      <c r="CH12" s="674"/>
      <c r="CI12" s="674"/>
      <c r="CJ12" s="674"/>
      <c r="CK12" s="674"/>
      <c r="CL12" s="674"/>
      <c r="CM12" s="674"/>
      <c r="CN12" s="674"/>
      <c r="CO12" s="674"/>
      <c r="CP12" s="674"/>
      <c r="CQ12" s="675"/>
      <c r="CR12" s="640">
        <v>363909</v>
      </c>
      <c r="CS12" s="641"/>
      <c r="CT12" s="641"/>
      <c r="CU12" s="641"/>
      <c r="CV12" s="641"/>
      <c r="CW12" s="641"/>
      <c r="CX12" s="641"/>
      <c r="CY12" s="642"/>
      <c r="CZ12" s="677">
        <v>2.2000000000000002</v>
      </c>
      <c r="DA12" s="677"/>
      <c r="DB12" s="677"/>
      <c r="DC12" s="677"/>
      <c r="DD12" s="646">
        <v>6156</v>
      </c>
      <c r="DE12" s="641"/>
      <c r="DF12" s="641"/>
      <c r="DG12" s="641"/>
      <c r="DH12" s="641"/>
      <c r="DI12" s="641"/>
      <c r="DJ12" s="641"/>
      <c r="DK12" s="641"/>
      <c r="DL12" s="641"/>
      <c r="DM12" s="641"/>
      <c r="DN12" s="641"/>
      <c r="DO12" s="641"/>
      <c r="DP12" s="642"/>
      <c r="DQ12" s="646">
        <v>174008</v>
      </c>
      <c r="DR12" s="641"/>
      <c r="DS12" s="641"/>
      <c r="DT12" s="641"/>
      <c r="DU12" s="641"/>
      <c r="DV12" s="641"/>
      <c r="DW12" s="641"/>
      <c r="DX12" s="641"/>
      <c r="DY12" s="641"/>
      <c r="DZ12" s="641"/>
      <c r="EA12" s="641"/>
      <c r="EB12" s="641"/>
      <c r="EC12" s="684"/>
    </row>
    <row r="13" spans="2:143" ht="11.25" customHeight="1" x14ac:dyDescent="0.15">
      <c r="B13" s="637" t="s">
        <v>247</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240</v>
      </c>
      <c r="AA13" s="677"/>
      <c r="AB13" s="677"/>
      <c r="AC13" s="677"/>
      <c r="AD13" s="678" t="s">
        <v>240</v>
      </c>
      <c r="AE13" s="678"/>
      <c r="AF13" s="678"/>
      <c r="AG13" s="678"/>
      <c r="AH13" s="678"/>
      <c r="AI13" s="678"/>
      <c r="AJ13" s="678"/>
      <c r="AK13" s="678"/>
      <c r="AL13" s="643" t="s">
        <v>240</v>
      </c>
      <c r="AM13" s="644"/>
      <c r="AN13" s="644"/>
      <c r="AO13" s="679"/>
      <c r="AP13" s="637" t="s">
        <v>248</v>
      </c>
      <c r="AQ13" s="638"/>
      <c r="AR13" s="638"/>
      <c r="AS13" s="638"/>
      <c r="AT13" s="638"/>
      <c r="AU13" s="638"/>
      <c r="AV13" s="638"/>
      <c r="AW13" s="638"/>
      <c r="AX13" s="638"/>
      <c r="AY13" s="638"/>
      <c r="AZ13" s="638"/>
      <c r="BA13" s="638"/>
      <c r="BB13" s="638"/>
      <c r="BC13" s="638"/>
      <c r="BD13" s="638"/>
      <c r="BE13" s="638"/>
      <c r="BF13" s="639"/>
      <c r="BG13" s="640">
        <v>785149</v>
      </c>
      <c r="BH13" s="641"/>
      <c r="BI13" s="641"/>
      <c r="BJ13" s="641"/>
      <c r="BK13" s="641"/>
      <c r="BL13" s="641"/>
      <c r="BM13" s="641"/>
      <c r="BN13" s="642"/>
      <c r="BO13" s="677">
        <v>39.9</v>
      </c>
      <c r="BP13" s="677"/>
      <c r="BQ13" s="677"/>
      <c r="BR13" s="677"/>
      <c r="BS13" s="646" t="s">
        <v>128</v>
      </c>
      <c r="BT13" s="641"/>
      <c r="BU13" s="641"/>
      <c r="BV13" s="641"/>
      <c r="BW13" s="641"/>
      <c r="BX13" s="641"/>
      <c r="BY13" s="641"/>
      <c r="BZ13" s="641"/>
      <c r="CA13" s="641"/>
      <c r="CB13" s="684"/>
      <c r="CD13" s="673" t="s">
        <v>249</v>
      </c>
      <c r="CE13" s="674"/>
      <c r="CF13" s="674"/>
      <c r="CG13" s="674"/>
      <c r="CH13" s="674"/>
      <c r="CI13" s="674"/>
      <c r="CJ13" s="674"/>
      <c r="CK13" s="674"/>
      <c r="CL13" s="674"/>
      <c r="CM13" s="674"/>
      <c r="CN13" s="674"/>
      <c r="CO13" s="674"/>
      <c r="CP13" s="674"/>
      <c r="CQ13" s="675"/>
      <c r="CR13" s="640">
        <v>1483273</v>
      </c>
      <c r="CS13" s="641"/>
      <c r="CT13" s="641"/>
      <c r="CU13" s="641"/>
      <c r="CV13" s="641"/>
      <c r="CW13" s="641"/>
      <c r="CX13" s="641"/>
      <c r="CY13" s="642"/>
      <c r="CZ13" s="677">
        <v>8.8000000000000007</v>
      </c>
      <c r="DA13" s="677"/>
      <c r="DB13" s="677"/>
      <c r="DC13" s="677"/>
      <c r="DD13" s="646">
        <v>606531</v>
      </c>
      <c r="DE13" s="641"/>
      <c r="DF13" s="641"/>
      <c r="DG13" s="641"/>
      <c r="DH13" s="641"/>
      <c r="DI13" s="641"/>
      <c r="DJ13" s="641"/>
      <c r="DK13" s="641"/>
      <c r="DL13" s="641"/>
      <c r="DM13" s="641"/>
      <c r="DN13" s="641"/>
      <c r="DO13" s="641"/>
      <c r="DP13" s="642"/>
      <c r="DQ13" s="646">
        <v>991052</v>
      </c>
      <c r="DR13" s="641"/>
      <c r="DS13" s="641"/>
      <c r="DT13" s="641"/>
      <c r="DU13" s="641"/>
      <c r="DV13" s="641"/>
      <c r="DW13" s="641"/>
      <c r="DX13" s="641"/>
      <c r="DY13" s="641"/>
      <c r="DZ13" s="641"/>
      <c r="EA13" s="641"/>
      <c r="EB13" s="641"/>
      <c r="EC13" s="684"/>
    </row>
    <row r="14" spans="2:143" ht="11.25" customHeight="1" x14ac:dyDescent="0.15">
      <c r="B14" s="637" t="s">
        <v>250</v>
      </c>
      <c r="C14" s="638"/>
      <c r="D14" s="638"/>
      <c r="E14" s="638"/>
      <c r="F14" s="638"/>
      <c r="G14" s="638"/>
      <c r="H14" s="638"/>
      <c r="I14" s="638"/>
      <c r="J14" s="638"/>
      <c r="K14" s="638"/>
      <c r="L14" s="638"/>
      <c r="M14" s="638"/>
      <c r="N14" s="638"/>
      <c r="O14" s="638"/>
      <c r="P14" s="638"/>
      <c r="Q14" s="639"/>
      <c r="R14" s="640">
        <v>15043</v>
      </c>
      <c r="S14" s="641"/>
      <c r="T14" s="641"/>
      <c r="U14" s="641"/>
      <c r="V14" s="641"/>
      <c r="W14" s="641"/>
      <c r="X14" s="641"/>
      <c r="Y14" s="642"/>
      <c r="Z14" s="677">
        <v>0.1</v>
      </c>
      <c r="AA14" s="677"/>
      <c r="AB14" s="677"/>
      <c r="AC14" s="677"/>
      <c r="AD14" s="678">
        <v>15043</v>
      </c>
      <c r="AE14" s="678"/>
      <c r="AF14" s="678"/>
      <c r="AG14" s="678"/>
      <c r="AH14" s="678"/>
      <c r="AI14" s="678"/>
      <c r="AJ14" s="678"/>
      <c r="AK14" s="678"/>
      <c r="AL14" s="643">
        <v>0.2</v>
      </c>
      <c r="AM14" s="644"/>
      <c r="AN14" s="644"/>
      <c r="AO14" s="679"/>
      <c r="AP14" s="637" t="s">
        <v>251</v>
      </c>
      <c r="AQ14" s="638"/>
      <c r="AR14" s="638"/>
      <c r="AS14" s="638"/>
      <c r="AT14" s="638"/>
      <c r="AU14" s="638"/>
      <c r="AV14" s="638"/>
      <c r="AW14" s="638"/>
      <c r="AX14" s="638"/>
      <c r="AY14" s="638"/>
      <c r="AZ14" s="638"/>
      <c r="BA14" s="638"/>
      <c r="BB14" s="638"/>
      <c r="BC14" s="638"/>
      <c r="BD14" s="638"/>
      <c r="BE14" s="638"/>
      <c r="BF14" s="639"/>
      <c r="BG14" s="640">
        <v>39813</v>
      </c>
      <c r="BH14" s="641"/>
      <c r="BI14" s="641"/>
      <c r="BJ14" s="641"/>
      <c r="BK14" s="641"/>
      <c r="BL14" s="641"/>
      <c r="BM14" s="641"/>
      <c r="BN14" s="642"/>
      <c r="BO14" s="677">
        <v>2</v>
      </c>
      <c r="BP14" s="677"/>
      <c r="BQ14" s="677"/>
      <c r="BR14" s="677"/>
      <c r="BS14" s="646" t="s">
        <v>128</v>
      </c>
      <c r="BT14" s="641"/>
      <c r="BU14" s="641"/>
      <c r="BV14" s="641"/>
      <c r="BW14" s="641"/>
      <c r="BX14" s="641"/>
      <c r="BY14" s="641"/>
      <c r="BZ14" s="641"/>
      <c r="CA14" s="641"/>
      <c r="CB14" s="684"/>
      <c r="CD14" s="673" t="s">
        <v>252</v>
      </c>
      <c r="CE14" s="674"/>
      <c r="CF14" s="674"/>
      <c r="CG14" s="674"/>
      <c r="CH14" s="674"/>
      <c r="CI14" s="674"/>
      <c r="CJ14" s="674"/>
      <c r="CK14" s="674"/>
      <c r="CL14" s="674"/>
      <c r="CM14" s="674"/>
      <c r="CN14" s="674"/>
      <c r="CO14" s="674"/>
      <c r="CP14" s="674"/>
      <c r="CQ14" s="675"/>
      <c r="CR14" s="640">
        <v>649823</v>
      </c>
      <c r="CS14" s="641"/>
      <c r="CT14" s="641"/>
      <c r="CU14" s="641"/>
      <c r="CV14" s="641"/>
      <c r="CW14" s="641"/>
      <c r="CX14" s="641"/>
      <c r="CY14" s="642"/>
      <c r="CZ14" s="677">
        <v>3.9</v>
      </c>
      <c r="DA14" s="677"/>
      <c r="DB14" s="677"/>
      <c r="DC14" s="677"/>
      <c r="DD14" s="646">
        <v>153197</v>
      </c>
      <c r="DE14" s="641"/>
      <c r="DF14" s="641"/>
      <c r="DG14" s="641"/>
      <c r="DH14" s="641"/>
      <c r="DI14" s="641"/>
      <c r="DJ14" s="641"/>
      <c r="DK14" s="641"/>
      <c r="DL14" s="641"/>
      <c r="DM14" s="641"/>
      <c r="DN14" s="641"/>
      <c r="DO14" s="641"/>
      <c r="DP14" s="642"/>
      <c r="DQ14" s="646">
        <v>508371</v>
      </c>
      <c r="DR14" s="641"/>
      <c r="DS14" s="641"/>
      <c r="DT14" s="641"/>
      <c r="DU14" s="641"/>
      <c r="DV14" s="641"/>
      <c r="DW14" s="641"/>
      <c r="DX14" s="641"/>
      <c r="DY14" s="641"/>
      <c r="DZ14" s="641"/>
      <c r="EA14" s="641"/>
      <c r="EB14" s="641"/>
      <c r="EC14" s="684"/>
    </row>
    <row r="15" spans="2:143" ht="11.25" customHeight="1" x14ac:dyDescent="0.15">
      <c r="B15" s="637" t="s">
        <v>253</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240</v>
      </c>
      <c r="AA15" s="677"/>
      <c r="AB15" s="677"/>
      <c r="AC15" s="677"/>
      <c r="AD15" s="678" t="s">
        <v>128</v>
      </c>
      <c r="AE15" s="678"/>
      <c r="AF15" s="678"/>
      <c r="AG15" s="678"/>
      <c r="AH15" s="678"/>
      <c r="AI15" s="678"/>
      <c r="AJ15" s="678"/>
      <c r="AK15" s="678"/>
      <c r="AL15" s="643" t="s">
        <v>128</v>
      </c>
      <c r="AM15" s="644"/>
      <c r="AN15" s="644"/>
      <c r="AO15" s="679"/>
      <c r="AP15" s="637" t="s">
        <v>254</v>
      </c>
      <c r="AQ15" s="638"/>
      <c r="AR15" s="638"/>
      <c r="AS15" s="638"/>
      <c r="AT15" s="638"/>
      <c r="AU15" s="638"/>
      <c r="AV15" s="638"/>
      <c r="AW15" s="638"/>
      <c r="AX15" s="638"/>
      <c r="AY15" s="638"/>
      <c r="AZ15" s="638"/>
      <c r="BA15" s="638"/>
      <c r="BB15" s="638"/>
      <c r="BC15" s="638"/>
      <c r="BD15" s="638"/>
      <c r="BE15" s="638"/>
      <c r="BF15" s="639"/>
      <c r="BG15" s="640">
        <v>172456</v>
      </c>
      <c r="BH15" s="641"/>
      <c r="BI15" s="641"/>
      <c r="BJ15" s="641"/>
      <c r="BK15" s="641"/>
      <c r="BL15" s="641"/>
      <c r="BM15" s="641"/>
      <c r="BN15" s="642"/>
      <c r="BO15" s="677">
        <v>8.8000000000000007</v>
      </c>
      <c r="BP15" s="677"/>
      <c r="BQ15" s="677"/>
      <c r="BR15" s="677"/>
      <c r="BS15" s="646" t="s">
        <v>240</v>
      </c>
      <c r="BT15" s="641"/>
      <c r="BU15" s="641"/>
      <c r="BV15" s="641"/>
      <c r="BW15" s="641"/>
      <c r="BX15" s="641"/>
      <c r="BY15" s="641"/>
      <c r="BZ15" s="641"/>
      <c r="CA15" s="641"/>
      <c r="CB15" s="684"/>
      <c r="CD15" s="673" t="s">
        <v>255</v>
      </c>
      <c r="CE15" s="674"/>
      <c r="CF15" s="674"/>
      <c r="CG15" s="674"/>
      <c r="CH15" s="674"/>
      <c r="CI15" s="674"/>
      <c r="CJ15" s="674"/>
      <c r="CK15" s="674"/>
      <c r="CL15" s="674"/>
      <c r="CM15" s="674"/>
      <c r="CN15" s="674"/>
      <c r="CO15" s="674"/>
      <c r="CP15" s="674"/>
      <c r="CQ15" s="675"/>
      <c r="CR15" s="640">
        <v>1977124</v>
      </c>
      <c r="CS15" s="641"/>
      <c r="CT15" s="641"/>
      <c r="CU15" s="641"/>
      <c r="CV15" s="641"/>
      <c r="CW15" s="641"/>
      <c r="CX15" s="641"/>
      <c r="CY15" s="642"/>
      <c r="CZ15" s="677">
        <v>11.7</v>
      </c>
      <c r="DA15" s="677"/>
      <c r="DB15" s="677"/>
      <c r="DC15" s="677"/>
      <c r="DD15" s="646">
        <v>1206224</v>
      </c>
      <c r="DE15" s="641"/>
      <c r="DF15" s="641"/>
      <c r="DG15" s="641"/>
      <c r="DH15" s="641"/>
      <c r="DI15" s="641"/>
      <c r="DJ15" s="641"/>
      <c r="DK15" s="641"/>
      <c r="DL15" s="641"/>
      <c r="DM15" s="641"/>
      <c r="DN15" s="641"/>
      <c r="DO15" s="641"/>
      <c r="DP15" s="642"/>
      <c r="DQ15" s="646">
        <v>764674</v>
      </c>
      <c r="DR15" s="641"/>
      <c r="DS15" s="641"/>
      <c r="DT15" s="641"/>
      <c r="DU15" s="641"/>
      <c r="DV15" s="641"/>
      <c r="DW15" s="641"/>
      <c r="DX15" s="641"/>
      <c r="DY15" s="641"/>
      <c r="DZ15" s="641"/>
      <c r="EA15" s="641"/>
      <c r="EB15" s="641"/>
      <c r="EC15" s="684"/>
    </row>
    <row r="16" spans="2:143" ht="11.25" customHeight="1" x14ac:dyDescent="0.15">
      <c r="B16" s="637" t="s">
        <v>256</v>
      </c>
      <c r="C16" s="638"/>
      <c r="D16" s="638"/>
      <c r="E16" s="638"/>
      <c r="F16" s="638"/>
      <c r="G16" s="638"/>
      <c r="H16" s="638"/>
      <c r="I16" s="638"/>
      <c r="J16" s="638"/>
      <c r="K16" s="638"/>
      <c r="L16" s="638"/>
      <c r="M16" s="638"/>
      <c r="N16" s="638"/>
      <c r="O16" s="638"/>
      <c r="P16" s="638"/>
      <c r="Q16" s="639"/>
      <c r="R16" s="640">
        <v>4343</v>
      </c>
      <c r="S16" s="641"/>
      <c r="T16" s="641"/>
      <c r="U16" s="641"/>
      <c r="V16" s="641"/>
      <c r="W16" s="641"/>
      <c r="X16" s="641"/>
      <c r="Y16" s="642"/>
      <c r="Z16" s="677">
        <v>0</v>
      </c>
      <c r="AA16" s="677"/>
      <c r="AB16" s="677"/>
      <c r="AC16" s="677"/>
      <c r="AD16" s="678">
        <v>4343</v>
      </c>
      <c r="AE16" s="678"/>
      <c r="AF16" s="678"/>
      <c r="AG16" s="678"/>
      <c r="AH16" s="678"/>
      <c r="AI16" s="678"/>
      <c r="AJ16" s="678"/>
      <c r="AK16" s="678"/>
      <c r="AL16" s="643">
        <v>0.1</v>
      </c>
      <c r="AM16" s="644"/>
      <c r="AN16" s="644"/>
      <c r="AO16" s="679"/>
      <c r="AP16" s="637" t="s">
        <v>257</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240</v>
      </c>
      <c r="BT16" s="641"/>
      <c r="BU16" s="641"/>
      <c r="BV16" s="641"/>
      <c r="BW16" s="641"/>
      <c r="BX16" s="641"/>
      <c r="BY16" s="641"/>
      <c r="BZ16" s="641"/>
      <c r="CA16" s="641"/>
      <c r="CB16" s="684"/>
      <c r="CD16" s="673" t="s">
        <v>258</v>
      </c>
      <c r="CE16" s="674"/>
      <c r="CF16" s="674"/>
      <c r="CG16" s="674"/>
      <c r="CH16" s="674"/>
      <c r="CI16" s="674"/>
      <c r="CJ16" s="674"/>
      <c r="CK16" s="674"/>
      <c r="CL16" s="674"/>
      <c r="CM16" s="674"/>
      <c r="CN16" s="674"/>
      <c r="CO16" s="674"/>
      <c r="CP16" s="674"/>
      <c r="CQ16" s="675"/>
      <c r="CR16" s="640">
        <v>10822</v>
      </c>
      <c r="CS16" s="641"/>
      <c r="CT16" s="641"/>
      <c r="CU16" s="641"/>
      <c r="CV16" s="641"/>
      <c r="CW16" s="641"/>
      <c r="CX16" s="641"/>
      <c r="CY16" s="642"/>
      <c r="CZ16" s="677">
        <v>0.1</v>
      </c>
      <c r="DA16" s="677"/>
      <c r="DB16" s="677"/>
      <c r="DC16" s="677"/>
      <c r="DD16" s="646" t="s">
        <v>128</v>
      </c>
      <c r="DE16" s="641"/>
      <c r="DF16" s="641"/>
      <c r="DG16" s="641"/>
      <c r="DH16" s="641"/>
      <c r="DI16" s="641"/>
      <c r="DJ16" s="641"/>
      <c r="DK16" s="641"/>
      <c r="DL16" s="641"/>
      <c r="DM16" s="641"/>
      <c r="DN16" s="641"/>
      <c r="DO16" s="641"/>
      <c r="DP16" s="642"/>
      <c r="DQ16" s="646">
        <v>3490</v>
      </c>
      <c r="DR16" s="641"/>
      <c r="DS16" s="641"/>
      <c r="DT16" s="641"/>
      <c r="DU16" s="641"/>
      <c r="DV16" s="641"/>
      <c r="DW16" s="641"/>
      <c r="DX16" s="641"/>
      <c r="DY16" s="641"/>
      <c r="DZ16" s="641"/>
      <c r="EA16" s="641"/>
      <c r="EB16" s="641"/>
      <c r="EC16" s="684"/>
    </row>
    <row r="17" spans="2:133" ht="11.25" customHeight="1" x14ac:dyDescent="0.15">
      <c r="B17" s="637" t="s">
        <v>259</v>
      </c>
      <c r="C17" s="638"/>
      <c r="D17" s="638"/>
      <c r="E17" s="638"/>
      <c r="F17" s="638"/>
      <c r="G17" s="638"/>
      <c r="H17" s="638"/>
      <c r="I17" s="638"/>
      <c r="J17" s="638"/>
      <c r="K17" s="638"/>
      <c r="L17" s="638"/>
      <c r="M17" s="638"/>
      <c r="N17" s="638"/>
      <c r="O17" s="638"/>
      <c r="P17" s="638"/>
      <c r="Q17" s="639"/>
      <c r="R17" s="640">
        <v>23915</v>
      </c>
      <c r="S17" s="641"/>
      <c r="T17" s="641"/>
      <c r="U17" s="641"/>
      <c r="V17" s="641"/>
      <c r="W17" s="641"/>
      <c r="X17" s="641"/>
      <c r="Y17" s="642"/>
      <c r="Z17" s="677">
        <v>0.1</v>
      </c>
      <c r="AA17" s="677"/>
      <c r="AB17" s="677"/>
      <c r="AC17" s="677"/>
      <c r="AD17" s="678">
        <v>23915</v>
      </c>
      <c r="AE17" s="678"/>
      <c r="AF17" s="678"/>
      <c r="AG17" s="678"/>
      <c r="AH17" s="678"/>
      <c r="AI17" s="678"/>
      <c r="AJ17" s="678"/>
      <c r="AK17" s="678"/>
      <c r="AL17" s="643">
        <v>0.3</v>
      </c>
      <c r="AM17" s="644"/>
      <c r="AN17" s="644"/>
      <c r="AO17" s="679"/>
      <c r="AP17" s="637" t="s">
        <v>260</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240</v>
      </c>
      <c r="BT17" s="641"/>
      <c r="BU17" s="641"/>
      <c r="BV17" s="641"/>
      <c r="BW17" s="641"/>
      <c r="BX17" s="641"/>
      <c r="BY17" s="641"/>
      <c r="BZ17" s="641"/>
      <c r="CA17" s="641"/>
      <c r="CB17" s="684"/>
      <c r="CD17" s="673" t="s">
        <v>261</v>
      </c>
      <c r="CE17" s="674"/>
      <c r="CF17" s="674"/>
      <c r="CG17" s="674"/>
      <c r="CH17" s="674"/>
      <c r="CI17" s="674"/>
      <c r="CJ17" s="674"/>
      <c r="CK17" s="674"/>
      <c r="CL17" s="674"/>
      <c r="CM17" s="674"/>
      <c r="CN17" s="674"/>
      <c r="CO17" s="674"/>
      <c r="CP17" s="674"/>
      <c r="CQ17" s="675"/>
      <c r="CR17" s="640">
        <v>1427187</v>
      </c>
      <c r="CS17" s="641"/>
      <c r="CT17" s="641"/>
      <c r="CU17" s="641"/>
      <c r="CV17" s="641"/>
      <c r="CW17" s="641"/>
      <c r="CX17" s="641"/>
      <c r="CY17" s="642"/>
      <c r="CZ17" s="677">
        <v>8.5</v>
      </c>
      <c r="DA17" s="677"/>
      <c r="DB17" s="677"/>
      <c r="DC17" s="677"/>
      <c r="DD17" s="646" t="s">
        <v>128</v>
      </c>
      <c r="DE17" s="641"/>
      <c r="DF17" s="641"/>
      <c r="DG17" s="641"/>
      <c r="DH17" s="641"/>
      <c r="DI17" s="641"/>
      <c r="DJ17" s="641"/>
      <c r="DK17" s="641"/>
      <c r="DL17" s="641"/>
      <c r="DM17" s="641"/>
      <c r="DN17" s="641"/>
      <c r="DO17" s="641"/>
      <c r="DP17" s="642"/>
      <c r="DQ17" s="646">
        <v>1358760</v>
      </c>
      <c r="DR17" s="641"/>
      <c r="DS17" s="641"/>
      <c r="DT17" s="641"/>
      <c r="DU17" s="641"/>
      <c r="DV17" s="641"/>
      <c r="DW17" s="641"/>
      <c r="DX17" s="641"/>
      <c r="DY17" s="641"/>
      <c r="DZ17" s="641"/>
      <c r="EA17" s="641"/>
      <c r="EB17" s="641"/>
      <c r="EC17" s="684"/>
    </row>
    <row r="18" spans="2:133" ht="11.25" customHeight="1" x14ac:dyDescent="0.15">
      <c r="B18" s="637" t="s">
        <v>262</v>
      </c>
      <c r="C18" s="638"/>
      <c r="D18" s="638"/>
      <c r="E18" s="638"/>
      <c r="F18" s="638"/>
      <c r="G18" s="638"/>
      <c r="H18" s="638"/>
      <c r="I18" s="638"/>
      <c r="J18" s="638"/>
      <c r="K18" s="638"/>
      <c r="L18" s="638"/>
      <c r="M18" s="638"/>
      <c r="N18" s="638"/>
      <c r="O18" s="638"/>
      <c r="P18" s="638"/>
      <c r="Q18" s="639"/>
      <c r="R18" s="640">
        <v>7267</v>
      </c>
      <c r="S18" s="641"/>
      <c r="T18" s="641"/>
      <c r="U18" s="641"/>
      <c r="V18" s="641"/>
      <c r="W18" s="641"/>
      <c r="X18" s="641"/>
      <c r="Y18" s="642"/>
      <c r="Z18" s="677">
        <v>0</v>
      </c>
      <c r="AA18" s="677"/>
      <c r="AB18" s="677"/>
      <c r="AC18" s="677"/>
      <c r="AD18" s="678">
        <v>7267</v>
      </c>
      <c r="AE18" s="678"/>
      <c r="AF18" s="678"/>
      <c r="AG18" s="678"/>
      <c r="AH18" s="678"/>
      <c r="AI18" s="678"/>
      <c r="AJ18" s="678"/>
      <c r="AK18" s="678"/>
      <c r="AL18" s="643">
        <v>0.1</v>
      </c>
      <c r="AM18" s="644"/>
      <c r="AN18" s="644"/>
      <c r="AO18" s="679"/>
      <c r="AP18" s="637" t="s">
        <v>263</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240</v>
      </c>
      <c r="BP18" s="677"/>
      <c r="BQ18" s="677"/>
      <c r="BR18" s="677"/>
      <c r="BS18" s="646" t="s">
        <v>128</v>
      </c>
      <c r="BT18" s="641"/>
      <c r="BU18" s="641"/>
      <c r="BV18" s="641"/>
      <c r="BW18" s="641"/>
      <c r="BX18" s="641"/>
      <c r="BY18" s="641"/>
      <c r="BZ18" s="641"/>
      <c r="CA18" s="641"/>
      <c r="CB18" s="684"/>
      <c r="CD18" s="673" t="s">
        <v>264</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240</v>
      </c>
      <c r="DR18" s="641"/>
      <c r="DS18" s="641"/>
      <c r="DT18" s="641"/>
      <c r="DU18" s="641"/>
      <c r="DV18" s="641"/>
      <c r="DW18" s="641"/>
      <c r="DX18" s="641"/>
      <c r="DY18" s="641"/>
      <c r="DZ18" s="641"/>
      <c r="EA18" s="641"/>
      <c r="EB18" s="641"/>
      <c r="EC18" s="684"/>
    </row>
    <row r="19" spans="2:133" ht="11.25" customHeight="1" x14ac:dyDescent="0.15">
      <c r="B19" s="637" t="s">
        <v>265</v>
      </c>
      <c r="C19" s="638"/>
      <c r="D19" s="638"/>
      <c r="E19" s="638"/>
      <c r="F19" s="638"/>
      <c r="G19" s="638"/>
      <c r="H19" s="638"/>
      <c r="I19" s="638"/>
      <c r="J19" s="638"/>
      <c r="K19" s="638"/>
      <c r="L19" s="638"/>
      <c r="M19" s="638"/>
      <c r="N19" s="638"/>
      <c r="O19" s="638"/>
      <c r="P19" s="638"/>
      <c r="Q19" s="639"/>
      <c r="R19" s="640">
        <v>2228</v>
      </c>
      <c r="S19" s="641"/>
      <c r="T19" s="641"/>
      <c r="U19" s="641"/>
      <c r="V19" s="641"/>
      <c r="W19" s="641"/>
      <c r="X19" s="641"/>
      <c r="Y19" s="642"/>
      <c r="Z19" s="677">
        <v>0</v>
      </c>
      <c r="AA19" s="677"/>
      <c r="AB19" s="677"/>
      <c r="AC19" s="677"/>
      <c r="AD19" s="678">
        <v>2228</v>
      </c>
      <c r="AE19" s="678"/>
      <c r="AF19" s="678"/>
      <c r="AG19" s="678"/>
      <c r="AH19" s="678"/>
      <c r="AI19" s="678"/>
      <c r="AJ19" s="678"/>
      <c r="AK19" s="678"/>
      <c r="AL19" s="643">
        <v>0</v>
      </c>
      <c r="AM19" s="644"/>
      <c r="AN19" s="644"/>
      <c r="AO19" s="679"/>
      <c r="AP19" s="637" t="s">
        <v>266</v>
      </c>
      <c r="AQ19" s="638"/>
      <c r="AR19" s="638"/>
      <c r="AS19" s="638"/>
      <c r="AT19" s="638"/>
      <c r="AU19" s="638"/>
      <c r="AV19" s="638"/>
      <c r="AW19" s="638"/>
      <c r="AX19" s="638"/>
      <c r="AY19" s="638"/>
      <c r="AZ19" s="638"/>
      <c r="BA19" s="638"/>
      <c r="BB19" s="638"/>
      <c r="BC19" s="638"/>
      <c r="BD19" s="638"/>
      <c r="BE19" s="638"/>
      <c r="BF19" s="639"/>
      <c r="BG19" s="640">
        <v>4069</v>
      </c>
      <c r="BH19" s="641"/>
      <c r="BI19" s="641"/>
      <c r="BJ19" s="641"/>
      <c r="BK19" s="641"/>
      <c r="BL19" s="641"/>
      <c r="BM19" s="641"/>
      <c r="BN19" s="642"/>
      <c r="BO19" s="677">
        <v>0.2</v>
      </c>
      <c r="BP19" s="677"/>
      <c r="BQ19" s="677"/>
      <c r="BR19" s="677"/>
      <c r="BS19" s="646" t="s">
        <v>128</v>
      </c>
      <c r="BT19" s="641"/>
      <c r="BU19" s="641"/>
      <c r="BV19" s="641"/>
      <c r="BW19" s="641"/>
      <c r="BX19" s="641"/>
      <c r="BY19" s="641"/>
      <c r="BZ19" s="641"/>
      <c r="CA19" s="641"/>
      <c r="CB19" s="684"/>
      <c r="CD19" s="673" t="s">
        <v>267</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240</v>
      </c>
      <c r="DA19" s="677"/>
      <c r="DB19" s="677"/>
      <c r="DC19" s="677"/>
      <c r="DD19" s="646" t="s">
        <v>240</v>
      </c>
      <c r="DE19" s="641"/>
      <c r="DF19" s="641"/>
      <c r="DG19" s="641"/>
      <c r="DH19" s="641"/>
      <c r="DI19" s="641"/>
      <c r="DJ19" s="641"/>
      <c r="DK19" s="641"/>
      <c r="DL19" s="641"/>
      <c r="DM19" s="641"/>
      <c r="DN19" s="641"/>
      <c r="DO19" s="641"/>
      <c r="DP19" s="642"/>
      <c r="DQ19" s="646" t="s">
        <v>240</v>
      </c>
      <c r="DR19" s="641"/>
      <c r="DS19" s="641"/>
      <c r="DT19" s="641"/>
      <c r="DU19" s="641"/>
      <c r="DV19" s="641"/>
      <c r="DW19" s="641"/>
      <c r="DX19" s="641"/>
      <c r="DY19" s="641"/>
      <c r="DZ19" s="641"/>
      <c r="EA19" s="641"/>
      <c r="EB19" s="641"/>
      <c r="EC19" s="684"/>
    </row>
    <row r="20" spans="2:133" ht="11.25" customHeight="1" x14ac:dyDescent="0.15">
      <c r="B20" s="637" t="s">
        <v>268</v>
      </c>
      <c r="C20" s="638"/>
      <c r="D20" s="638"/>
      <c r="E20" s="638"/>
      <c r="F20" s="638"/>
      <c r="G20" s="638"/>
      <c r="H20" s="638"/>
      <c r="I20" s="638"/>
      <c r="J20" s="638"/>
      <c r="K20" s="638"/>
      <c r="L20" s="638"/>
      <c r="M20" s="638"/>
      <c r="N20" s="638"/>
      <c r="O20" s="638"/>
      <c r="P20" s="638"/>
      <c r="Q20" s="639"/>
      <c r="R20" s="640">
        <v>273</v>
      </c>
      <c r="S20" s="641"/>
      <c r="T20" s="641"/>
      <c r="U20" s="641"/>
      <c r="V20" s="641"/>
      <c r="W20" s="641"/>
      <c r="X20" s="641"/>
      <c r="Y20" s="642"/>
      <c r="Z20" s="677">
        <v>0</v>
      </c>
      <c r="AA20" s="677"/>
      <c r="AB20" s="677"/>
      <c r="AC20" s="677"/>
      <c r="AD20" s="678">
        <v>273</v>
      </c>
      <c r="AE20" s="678"/>
      <c r="AF20" s="678"/>
      <c r="AG20" s="678"/>
      <c r="AH20" s="678"/>
      <c r="AI20" s="678"/>
      <c r="AJ20" s="678"/>
      <c r="AK20" s="678"/>
      <c r="AL20" s="643">
        <v>0</v>
      </c>
      <c r="AM20" s="644"/>
      <c r="AN20" s="644"/>
      <c r="AO20" s="679"/>
      <c r="AP20" s="637" t="s">
        <v>269</v>
      </c>
      <c r="AQ20" s="638"/>
      <c r="AR20" s="638"/>
      <c r="AS20" s="638"/>
      <c r="AT20" s="638"/>
      <c r="AU20" s="638"/>
      <c r="AV20" s="638"/>
      <c r="AW20" s="638"/>
      <c r="AX20" s="638"/>
      <c r="AY20" s="638"/>
      <c r="AZ20" s="638"/>
      <c r="BA20" s="638"/>
      <c r="BB20" s="638"/>
      <c r="BC20" s="638"/>
      <c r="BD20" s="638"/>
      <c r="BE20" s="638"/>
      <c r="BF20" s="639"/>
      <c r="BG20" s="640">
        <v>4069</v>
      </c>
      <c r="BH20" s="641"/>
      <c r="BI20" s="641"/>
      <c r="BJ20" s="641"/>
      <c r="BK20" s="641"/>
      <c r="BL20" s="641"/>
      <c r="BM20" s="641"/>
      <c r="BN20" s="642"/>
      <c r="BO20" s="677">
        <v>0.2</v>
      </c>
      <c r="BP20" s="677"/>
      <c r="BQ20" s="677"/>
      <c r="BR20" s="677"/>
      <c r="BS20" s="646" t="s">
        <v>128</v>
      </c>
      <c r="BT20" s="641"/>
      <c r="BU20" s="641"/>
      <c r="BV20" s="641"/>
      <c r="BW20" s="641"/>
      <c r="BX20" s="641"/>
      <c r="BY20" s="641"/>
      <c r="BZ20" s="641"/>
      <c r="CA20" s="641"/>
      <c r="CB20" s="684"/>
      <c r="CD20" s="673" t="s">
        <v>270</v>
      </c>
      <c r="CE20" s="674"/>
      <c r="CF20" s="674"/>
      <c r="CG20" s="674"/>
      <c r="CH20" s="674"/>
      <c r="CI20" s="674"/>
      <c r="CJ20" s="674"/>
      <c r="CK20" s="674"/>
      <c r="CL20" s="674"/>
      <c r="CM20" s="674"/>
      <c r="CN20" s="674"/>
      <c r="CO20" s="674"/>
      <c r="CP20" s="674"/>
      <c r="CQ20" s="675"/>
      <c r="CR20" s="640">
        <v>16864749</v>
      </c>
      <c r="CS20" s="641"/>
      <c r="CT20" s="641"/>
      <c r="CU20" s="641"/>
      <c r="CV20" s="641"/>
      <c r="CW20" s="641"/>
      <c r="CX20" s="641"/>
      <c r="CY20" s="642"/>
      <c r="CZ20" s="677">
        <v>100</v>
      </c>
      <c r="DA20" s="677"/>
      <c r="DB20" s="677"/>
      <c r="DC20" s="677"/>
      <c r="DD20" s="646">
        <v>2688865</v>
      </c>
      <c r="DE20" s="641"/>
      <c r="DF20" s="641"/>
      <c r="DG20" s="641"/>
      <c r="DH20" s="641"/>
      <c r="DI20" s="641"/>
      <c r="DJ20" s="641"/>
      <c r="DK20" s="641"/>
      <c r="DL20" s="641"/>
      <c r="DM20" s="641"/>
      <c r="DN20" s="641"/>
      <c r="DO20" s="641"/>
      <c r="DP20" s="642"/>
      <c r="DQ20" s="646">
        <v>9818258</v>
      </c>
      <c r="DR20" s="641"/>
      <c r="DS20" s="641"/>
      <c r="DT20" s="641"/>
      <c r="DU20" s="641"/>
      <c r="DV20" s="641"/>
      <c r="DW20" s="641"/>
      <c r="DX20" s="641"/>
      <c r="DY20" s="641"/>
      <c r="DZ20" s="641"/>
      <c r="EA20" s="641"/>
      <c r="EB20" s="641"/>
      <c r="EC20" s="684"/>
    </row>
    <row r="21" spans="2:133" ht="11.25" customHeight="1" x14ac:dyDescent="0.15">
      <c r="B21" s="637" t="s">
        <v>271</v>
      </c>
      <c r="C21" s="638"/>
      <c r="D21" s="638"/>
      <c r="E21" s="638"/>
      <c r="F21" s="638"/>
      <c r="G21" s="638"/>
      <c r="H21" s="638"/>
      <c r="I21" s="638"/>
      <c r="J21" s="638"/>
      <c r="K21" s="638"/>
      <c r="L21" s="638"/>
      <c r="M21" s="638"/>
      <c r="N21" s="638"/>
      <c r="O21" s="638"/>
      <c r="P21" s="638"/>
      <c r="Q21" s="639"/>
      <c r="R21" s="640">
        <v>14147</v>
      </c>
      <c r="S21" s="641"/>
      <c r="T21" s="641"/>
      <c r="U21" s="641"/>
      <c r="V21" s="641"/>
      <c r="W21" s="641"/>
      <c r="X21" s="641"/>
      <c r="Y21" s="642"/>
      <c r="Z21" s="677">
        <v>0.1</v>
      </c>
      <c r="AA21" s="677"/>
      <c r="AB21" s="677"/>
      <c r="AC21" s="677"/>
      <c r="AD21" s="678">
        <v>14147</v>
      </c>
      <c r="AE21" s="678"/>
      <c r="AF21" s="678"/>
      <c r="AG21" s="678"/>
      <c r="AH21" s="678"/>
      <c r="AI21" s="678"/>
      <c r="AJ21" s="678"/>
      <c r="AK21" s="678"/>
      <c r="AL21" s="643">
        <v>0.2</v>
      </c>
      <c r="AM21" s="644"/>
      <c r="AN21" s="644"/>
      <c r="AO21" s="679"/>
      <c r="AP21" s="735" t="s">
        <v>272</v>
      </c>
      <c r="AQ21" s="742"/>
      <c r="AR21" s="742"/>
      <c r="AS21" s="742"/>
      <c r="AT21" s="742"/>
      <c r="AU21" s="742"/>
      <c r="AV21" s="742"/>
      <c r="AW21" s="742"/>
      <c r="AX21" s="742"/>
      <c r="AY21" s="742"/>
      <c r="AZ21" s="742"/>
      <c r="BA21" s="742"/>
      <c r="BB21" s="742"/>
      <c r="BC21" s="742"/>
      <c r="BD21" s="742"/>
      <c r="BE21" s="742"/>
      <c r="BF21" s="737"/>
      <c r="BG21" s="640">
        <v>4069</v>
      </c>
      <c r="BH21" s="641"/>
      <c r="BI21" s="641"/>
      <c r="BJ21" s="641"/>
      <c r="BK21" s="641"/>
      <c r="BL21" s="641"/>
      <c r="BM21" s="641"/>
      <c r="BN21" s="642"/>
      <c r="BO21" s="677">
        <v>0.2</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273</v>
      </c>
      <c r="C22" s="638"/>
      <c r="D22" s="638"/>
      <c r="E22" s="638"/>
      <c r="F22" s="638"/>
      <c r="G22" s="638"/>
      <c r="H22" s="638"/>
      <c r="I22" s="638"/>
      <c r="J22" s="638"/>
      <c r="K22" s="638"/>
      <c r="L22" s="638"/>
      <c r="M22" s="638"/>
      <c r="N22" s="638"/>
      <c r="O22" s="638"/>
      <c r="P22" s="638"/>
      <c r="Q22" s="639"/>
      <c r="R22" s="640">
        <v>5660936</v>
      </c>
      <c r="S22" s="641"/>
      <c r="T22" s="641"/>
      <c r="U22" s="641"/>
      <c r="V22" s="641"/>
      <c r="W22" s="641"/>
      <c r="X22" s="641"/>
      <c r="Y22" s="642"/>
      <c r="Z22" s="677">
        <v>33</v>
      </c>
      <c r="AA22" s="677"/>
      <c r="AB22" s="677"/>
      <c r="AC22" s="677"/>
      <c r="AD22" s="678">
        <v>5041373</v>
      </c>
      <c r="AE22" s="678"/>
      <c r="AF22" s="678"/>
      <c r="AG22" s="678"/>
      <c r="AH22" s="678"/>
      <c r="AI22" s="678"/>
      <c r="AJ22" s="678"/>
      <c r="AK22" s="678"/>
      <c r="AL22" s="643">
        <v>65.900000000000006</v>
      </c>
      <c r="AM22" s="644"/>
      <c r="AN22" s="644"/>
      <c r="AO22" s="679"/>
      <c r="AP22" s="735" t="s">
        <v>274</v>
      </c>
      <c r="AQ22" s="742"/>
      <c r="AR22" s="742"/>
      <c r="AS22" s="742"/>
      <c r="AT22" s="742"/>
      <c r="AU22" s="742"/>
      <c r="AV22" s="742"/>
      <c r="AW22" s="742"/>
      <c r="AX22" s="742"/>
      <c r="AY22" s="742"/>
      <c r="AZ22" s="742"/>
      <c r="BA22" s="742"/>
      <c r="BB22" s="742"/>
      <c r="BC22" s="742"/>
      <c r="BD22" s="742"/>
      <c r="BE22" s="742"/>
      <c r="BF22" s="737"/>
      <c r="BG22" s="640" t="s">
        <v>240</v>
      </c>
      <c r="BH22" s="641"/>
      <c r="BI22" s="641"/>
      <c r="BJ22" s="641"/>
      <c r="BK22" s="641"/>
      <c r="BL22" s="641"/>
      <c r="BM22" s="641"/>
      <c r="BN22" s="642"/>
      <c r="BO22" s="677" t="s">
        <v>240</v>
      </c>
      <c r="BP22" s="677"/>
      <c r="BQ22" s="677"/>
      <c r="BR22" s="677"/>
      <c r="BS22" s="646" t="s">
        <v>240</v>
      </c>
      <c r="BT22" s="641"/>
      <c r="BU22" s="641"/>
      <c r="BV22" s="641"/>
      <c r="BW22" s="641"/>
      <c r="BX22" s="641"/>
      <c r="BY22" s="641"/>
      <c r="BZ22" s="641"/>
      <c r="CA22" s="641"/>
      <c r="CB22" s="684"/>
      <c r="CD22" s="744" t="s">
        <v>275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276</v>
      </c>
      <c r="C23" s="638"/>
      <c r="D23" s="638"/>
      <c r="E23" s="638"/>
      <c r="F23" s="638"/>
      <c r="G23" s="638"/>
      <c r="H23" s="638"/>
      <c r="I23" s="638"/>
      <c r="J23" s="638"/>
      <c r="K23" s="638"/>
      <c r="L23" s="638"/>
      <c r="M23" s="638"/>
      <c r="N23" s="638"/>
      <c r="O23" s="638"/>
      <c r="P23" s="638"/>
      <c r="Q23" s="639"/>
      <c r="R23" s="640">
        <v>5041373</v>
      </c>
      <c r="S23" s="641"/>
      <c r="T23" s="641"/>
      <c r="U23" s="641"/>
      <c r="V23" s="641"/>
      <c r="W23" s="641"/>
      <c r="X23" s="641"/>
      <c r="Y23" s="642"/>
      <c r="Z23" s="677">
        <v>29.4</v>
      </c>
      <c r="AA23" s="677"/>
      <c r="AB23" s="677"/>
      <c r="AC23" s="677"/>
      <c r="AD23" s="678">
        <v>5041373</v>
      </c>
      <c r="AE23" s="678"/>
      <c r="AF23" s="678"/>
      <c r="AG23" s="678"/>
      <c r="AH23" s="678"/>
      <c r="AI23" s="678"/>
      <c r="AJ23" s="678"/>
      <c r="AK23" s="678"/>
      <c r="AL23" s="643">
        <v>65.900000000000006</v>
      </c>
      <c r="AM23" s="644"/>
      <c r="AN23" s="644"/>
      <c r="AO23" s="679"/>
      <c r="AP23" s="735" t="s">
        <v>277</v>
      </c>
      <c r="AQ23" s="742"/>
      <c r="AR23" s="742"/>
      <c r="AS23" s="742"/>
      <c r="AT23" s="742"/>
      <c r="AU23" s="742"/>
      <c r="AV23" s="742"/>
      <c r="AW23" s="742"/>
      <c r="AX23" s="742"/>
      <c r="AY23" s="742"/>
      <c r="AZ23" s="742"/>
      <c r="BA23" s="742"/>
      <c r="BB23" s="742"/>
      <c r="BC23" s="742"/>
      <c r="BD23" s="742"/>
      <c r="BE23" s="742"/>
      <c r="BF23" s="737"/>
      <c r="BG23" s="640" t="s">
        <v>128</v>
      </c>
      <c r="BH23" s="641"/>
      <c r="BI23" s="641"/>
      <c r="BJ23" s="641"/>
      <c r="BK23" s="641"/>
      <c r="BL23" s="641"/>
      <c r="BM23" s="641"/>
      <c r="BN23" s="642"/>
      <c r="BO23" s="677" t="s">
        <v>128</v>
      </c>
      <c r="BP23" s="677"/>
      <c r="BQ23" s="677"/>
      <c r="BR23" s="677"/>
      <c r="BS23" s="646" t="s">
        <v>128</v>
      </c>
      <c r="BT23" s="641"/>
      <c r="BU23" s="641"/>
      <c r="BV23" s="641"/>
      <c r="BW23" s="641"/>
      <c r="BX23" s="641"/>
      <c r="BY23" s="641"/>
      <c r="BZ23" s="641"/>
      <c r="CA23" s="641"/>
      <c r="CB23" s="684"/>
      <c r="CD23" s="744" t="s">
        <v>216</v>
      </c>
      <c r="CE23" s="745"/>
      <c r="CF23" s="745"/>
      <c r="CG23" s="745"/>
      <c r="CH23" s="745"/>
      <c r="CI23" s="745"/>
      <c r="CJ23" s="745"/>
      <c r="CK23" s="745"/>
      <c r="CL23" s="745"/>
      <c r="CM23" s="745"/>
      <c r="CN23" s="745"/>
      <c r="CO23" s="745"/>
      <c r="CP23" s="745"/>
      <c r="CQ23" s="746"/>
      <c r="CR23" s="744" t="s">
        <v>278</v>
      </c>
      <c r="CS23" s="745"/>
      <c r="CT23" s="745"/>
      <c r="CU23" s="745"/>
      <c r="CV23" s="745"/>
      <c r="CW23" s="745"/>
      <c r="CX23" s="745"/>
      <c r="CY23" s="746"/>
      <c r="CZ23" s="744" t="s">
        <v>279</v>
      </c>
      <c r="DA23" s="745"/>
      <c r="DB23" s="745"/>
      <c r="DC23" s="746"/>
      <c r="DD23" s="744" t="s">
        <v>280</v>
      </c>
      <c r="DE23" s="745"/>
      <c r="DF23" s="745"/>
      <c r="DG23" s="745"/>
      <c r="DH23" s="745"/>
      <c r="DI23" s="745"/>
      <c r="DJ23" s="745"/>
      <c r="DK23" s="746"/>
      <c r="DL23" s="753" t="s">
        <v>281</v>
      </c>
      <c r="DM23" s="754"/>
      <c r="DN23" s="754"/>
      <c r="DO23" s="754"/>
      <c r="DP23" s="754"/>
      <c r="DQ23" s="754"/>
      <c r="DR23" s="754"/>
      <c r="DS23" s="754"/>
      <c r="DT23" s="754"/>
      <c r="DU23" s="754"/>
      <c r="DV23" s="755"/>
      <c r="DW23" s="744" t="s">
        <v>282</v>
      </c>
      <c r="DX23" s="745"/>
      <c r="DY23" s="745"/>
      <c r="DZ23" s="745"/>
      <c r="EA23" s="745"/>
      <c r="EB23" s="745"/>
      <c r="EC23" s="746"/>
    </row>
    <row r="24" spans="2:133" ht="11.25" customHeight="1" x14ac:dyDescent="0.15">
      <c r="B24" s="637" t="s">
        <v>283</v>
      </c>
      <c r="C24" s="638"/>
      <c r="D24" s="638"/>
      <c r="E24" s="638"/>
      <c r="F24" s="638"/>
      <c r="G24" s="638"/>
      <c r="H24" s="638"/>
      <c r="I24" s="638"/>
      <c r="J24" s="638"/>
      <c r="K24" s="638"/>
      <c r="L24" s="638"/>
      <c r="M24" s="638"/>
      <c r="N24" s="638"/>
      <c r="O24" s="638"/>
      <c r="P24" s="638"/>
      <c r="Q24" s="639"/>
      <c r="R24" s="640">
        <v>619141</v>
      </c>
      <c r="S24" s="641"/>
      <c r="T24" s="641"/>
      <c r="U24" s="641"/>
      <c r="V24" s="641"/>
      <c r="W24" s="641"/>
      <c r="X24" s="641"/>
      <c r="Y24" s="642"/>
      <c r="Z24" s="677">
        <v>3.6</v>
      </c>
      <c r="AA24" s="677"/>
      <c r="AB24" s="677"/>
      <c r="AC24" s="677"/>
      <c r="AD24" s="678" t="s">
        <v>128</v>
      </c>
      <c r="AE24" s="678"/>
      <c r="AF24" s="678"/>
      <c r="AG24" s="678"/>
      <c r="AH24" s="678"/>
      <c r="AI24" s="678"/>
      <c r="AJ24" s="678"/>
      <c r="AK24" s="678"/>
      <c r="AL24" s="643" t="s">
        <v>240</v>
      </c>
      <c r="AM24" s="644"/>
      <c r="AN24" s="644"/>
      <c r="AO24" s="679"/>
      <c r="AP24" s="735" t="s">
        <v>284</v>
      </c>
      <c r="AQ24" s="742"/>
      <c r="AR24" s="742"/>
      <c r="AS24" s="742"/>
      <c r="AT24" s="742"/>
      <c r="AU24" s="742"/>
      <c r="AV24" s="742"/>
      <c r="AW24" s="742"/>
      <c r="AX24" s="742"/>
      <c r="AY24" s="742"/>
      <c r="AZ24" s="742"/>
      <c r="BA24" s="742"/>
      <c r="BB24" s="742"/>
      <c r="BC24" s="742"/>
      <c r="BD24" s="742"/>
      <c r="BE24" s="742"/>
      <c r="BF24" s="737"/>
      <c r="BG24" s="640" t="s">
        <v>240</v>
      </c>
      <c r="BH24" s="641"/>
      <c r="BI24" s="641"/>
      <c r="BJ24" s="641"/>
      <c r="BK24" s="641"/>
      <c r="BL24" s="641"/>
      <c r="BM24" s="641"/>
      <c r="BN24" s="642"/>
      <c r="BO24" s="677" t="s">
        <v>240</v>
      </c>
      <c r="BP24" s="677"/>
      <c r="BQ24" s="677"/>
      <c r="BR24" s="677"/>
      <c r="BS24" s="646" t="s">
        <v>240</v>
      </c>
      <c r="BT24" s="641"/>
      <c r="BU24" s="641"/>
      <c r="BV24" s="641"/>
      <c r="BW24" s="641"/>
      <c r="BX24" s="641"/>
      <c r="BY24" s="641"/>
      <c r="BZ24" s="641"/>
      <c r="CA24" s="641"/>
      <c r="CB24" s="684"/>
      <c r="CD24" s="698" t="s">
        <v>285</v>
      </c>
      <c r="CE24" s="699"/>
      <c r="CF24" s="699"/>
      <c r="CG24" s="699"/>
      <c r="CH24" s="699"/>
      <c r="CI24" s="699"/>
      <c r="CJ24" s="699"/>
      <c r="CK24" s="699"/>
      <c r="CL24" s="699"/>
      <c r="CM24" s="699"/>
      <c r="CN24" s="699"/>
      <c r="CO24" s="699"/>
      <c r="CP24" s="699"/>
      <c r="CQ24" s="700"/>
      <c r="CR24" s="695">
        <v>4803472</v>
      </c>
      <c r="CS24" s="696"/>
      <c r="CT24" s="696"/>
      <c r="CU24" s="696"/>
      <c r="CV24" s="696"/>
      <c r="CW24" s="696"/>
      <c r="CX24" s="696"/>
      <c r="CY24" s="739"/>
      <c r="CZ24" s="740">
        <v>28.5</v>
      </c>
      <c r="DA24" s="713"/>
      <c r="DB24" s="713"/>
      <c r="DC24" s="743"/>
      <c r="DD24" s="738">
        <v>3670356</v>
      </c>
      <c r="DE24" s="696"/>
      <c r="DF24" s="696"/>
      <c r="DG24" s="696"/>
      <c r="DH24" s="696"/>
      <c r="DI24" s="696"/>
      <c r="DJ24" s="696"/>
      <c r="DK24" s="739"/>
      <c r="DL24" s="738">
        <v>3661920</v>
      </c>
      <c r="DM24" s="696"/>
      <c r="DN24" s="696"/>
      <c r="DO24" s="696"/>
      <c r="DP24" s="696"/>
      <c r="DQ24" s="696"/>
      <c r="DR24" s="696"/>
      <c r="DS24" s="696"/>
      <c r="DT24" s="696"/>
      <c r="DU24" s="696"/>
      <c r="DV24" s="739"/>
      <c r="DW24" s="740">
        <v>46.3</v>
      </c>
      <c r="DX24" s="713"/>
      <c r="DY24" s="713"/>
      <c r="DZ24" s="713"/>
      <c r="EA24" s="713"/>
      <c r="EB24" s="713"/>
      <c r="EC24" s="741"/>
    </row>
    <row r="25" spans="2:133" ht="11.25" customHeight="1" x14ac:dyDescent="0.15">
      <c r="B25" s="637" t="s">
        <v>286</v>
      </c>
      <c r="C25" s="638"/>
      <c r="D25" s="638"/>
      <c r="E25" s="638"/>
      <c r="F25" s="638"/>
      <c r="G25" s="638"/>
      <c r="H25" s="638"/>
      <c r="I25" s="638"/>
      <c r="J25" s="638"/>
      <c r="K25" s="638"/>
      <c r="L25" s="638"/>
      <c r="M25" s="638"/>
      <c r="N25" s="638"/>
      <c r="O25" s="638"/>
      <c r="P25" s="638"/>
      <c r="Q25" s="639"/>
      <c r="R25" s="640">
        <v>422</v>
      </c>
      <c r="S25" s="641"/>
      <c r="T25" s="641"/>
      <c r="U25" s="641"/>
      <c r="V25" s="641"/>
      <c r="W25" s="641"/>
      <c r="X25" s="641"/>
      <c r="Y25" s="642"/>
      <c r="Z25" s="677">
        <v>0</v>
      </c>
      <c r="AA25" s="677"/>
      <c r="AB25" s="677"/>
      <c r="AC25" s="677"/>
      <c r="AD25" s="678" t="s">
        <v>128</v>
      </c>
      <c r="AE25" s="678"/>
      <c r="AF25" s="678"/>
      <c r="AG25" s="678"/>
      <c r="AH25" s="678"/>
      <c r="AI25" s="678"/>
      <c r="AJ25" s="678"/>
      <c r="AK25" s="678"/>
      <c r="AL25" s="643" t="s">
        <v>128</v>
      </c>
      <c r="AM25" s="644"/>
      <c r="AN25" s="644"/>
      <c r="AO25" s="679"/>
      <c r="AP25" s="735" t="s">
        <v>287</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240</v>
      </c>
      <c r="BP25" s="677"/>
      <c r="BQ25" s="677"/>
      <c r="BR25" s="677"/>
      <c r="BS25" s="646" t="s">
        <v>240</v>
      </c>
      <c r="BT25" s="641"/>
      <c r="BU25" s="641"/>
      <c r="BV25" s="641"/>
      <c r="BW25" s="641"/>
      <c r="BX25" s="641"/>
      <c r="BY25" s="641"/>
      <c r="BZ25" s="641"/>
      <c r="CA25" s="641"/>
      <c r="CB25" s="684"/>
      <c r="CD25" s="673" t="s">
        <v>288</v>
      </c>
      <c r="CE25" s="674"/>
      <c r="CF25" s="674"/>
      <c r="CG25" s="674"/>
      <c r="CH25" s="674"/>
      <c r="CI25" s="674"/>
      <c r="CJ25" s="674"/>
      <c r="CK25" s="674"/>
      <c r="CL25" s="674"/>
      <c r="CM25" s="674"/>
      <c r="CN25" s="674"/>
      <c r="CO25" s="674"/>
      <c r="CP25" s="674"/>
      <c r="CQ25" s="675"/>
      <c r="CR25" s="640">
        <v>1991685</v>
      </c>
      <c r="CS25" s="659"/>
      <c r="CT25" s="659"/>
      <c r="CU25" s="659"/>
      <c r="CV25" s="659"/>
      <c r="CW25" s="659"/>
      <c r="CX25" s="659"/>
      <c r="CY25" s="660"/>
      <c r="CZ25" s="643">
        <v>11.8</v>
      </c>
      <c r="DA25" s="661"/>
      <c r="DB25" s="661"/>
      <c r="DC25" s="662"/>
      <c r="DD25" s="646">
        <v>1884197</v>
      </c>
      <c r="DE25" s="659"/>
      <c r="DF25" s="659"/>
      <c r="DG25" s="659"/>
      <c r="DH25" s="659"/>
      <c r="DI25" s="659"/>
      <c r="DJ25" s="659"/>
      <c r="DK25" s="660"/>
      <c r="DL25" s="646">
        <v>1884197</v>
      </c>
      <c r="DM25" s="659"/>
      <c r="DN25" s="659"/>
      <c r="DO25" s="659"/>
      <c r="DP25" s="659"/>
      <c r="DQ25" s="659"/>
      <c r="DR25" s="659"/>
      <c r="DS25" s="659"/>
      <c r="DT25" s="659"/>
      <c r="DU25" s="659"/>
      <c r="DV25" s="660"/>
      <c r="DW25" s="643">
        <v>23.8</v>
      </c>
      <c r="DX25" s="661"/>
      <c r="DY25" s="661"/>
      <c r="DZ25" s="661"/>
      <c r="EA25" s="661"/>
      <c r="EB25" s="661"/>
      <c r="EC25" s="676"/>
    </row>
    <row r="26" spans="2:133" ht="11.25" customHeight="1" x14ac:dyDescent="0.15">
      <c r="B26" s="637" t="s">
        <v>289</v>
      </c>
      <c r="C26" s="638"/>
      <c r="D26" s="638"/>
      <c r="E26" s="638"/>
      <c r="F26" s="638"/>
      <c r="G26" s="638"/>
      <c r="H26" s="638"/>
      <c r="I26" s="638"/>
      <c r="J26" s="638"/>
      <c r="K26" s="638"/>
      <c r="L26" s="638"/>
      <c r="M26" s="638"/>
      <c r="N26" s="638"/>
      <c r="O26" s="638"/>
      <c r="P26" s="638"/>
      <c r="Q26" s="639"/>
      <c r="R26" s="640">
        <v>8155027</v>
      </c>
      <c r="S26" s="641"/>
      <c r="T26" s="641"/>
      <c r="U26" s="641"/>
      <c r="V26" s="641"/>
      <c r="W26" s="641"/>
      <c r="X26" s="641"/>
      <c r="Y26" s="642"/>
      <c r="Z26" s="677">
        <v>47.6</v>
      </c>
      <c r="AA26" s="677"/>
      <c r="AB26" s="677"/>
      <c r="AC26" s="677"/>
      <c r="AD26" s="678">
        <v>7535464</v>
      </c>
      <c r="AE26" s="678"/>
      <c r="AF26" s="678"/>
      <c r="AG26" s="678"/>
      <c r="AH26" s="678"/>
      <c r="AI26" s="678"/>
      <c r="AJ26" s="678"/>
      <c r="AK26" s="678"/>
      <c r="AL26" s="643">
        <v>98.5</v>
      </c>
      <c r="AM26" s="644"/>
      <c r="AN26" s="644"/>
      <c r="AO26" s="679"/>
      <c r="AP26" s="735" t="s">
        <v>290</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240</v>
      </c>
      <c r="BT26" s="641"/>
      <c r="BU26" s="641"/>
      <c r="BV26" s="641"/>
      <c r="BW26" s="641"/>
      <c r="BX26" s="641"/>
      <c r="BY26" s="641"/>
      <c r="BZ26" s="641"/>
      <c r="CA26" s="641"/>
      <c r="CB26" s="684"/>
      <c r="CD26" s="673" t="s">
        <v>291</v>
      </c>
      <c r="CE26" s="674"/>
      <c r="CF26" s="674"/>
      <c r="CG26" s="674"/>
      <c r="CH26" s="674"/>
      <c r="CI26" s="674"/>
      <c r="CJ26" s="674"/>
      <c r="CK26" s="674"/>
      <c r="CL26" s="674"/>
      <c r="CM26" s="674"/>
      <c r="CN26" s="674"/>
      <c r="CO26" s="674"/>
      <c r="CP26" s="674"/>
      <c r="CQ26" s="675"/>
      <c r="CR26" s="640">
        <v>1380355</v>
      </c>
      <c r="CS26" s="641"/>
      <c r="CT26" s="641"/>
      <c r="CU26" s="641"/>
      <c r="CV26" s="641"/>
      <c r="CW26" s="641"/>
      <c r="CX26" s="641"/>
      <c r="CY26" s="642"/>
      <c r="CZ26" s="643">
        <v>8.1999999999999993</v>
      </c>
      <c r="DA26" s="661"/>
      <c r="DB26" s="661"/>
      <c r="DC26" s="662"/>
      <c r="DD26" s="646">
        <v>1299605</v>
      </c>
      <c r="DE26" s="641"/>
      <c r="DF26" s="641"/>
      <c r="DG26" s="641"/>
      <c r="DH26" s="641"/>
      <c r="DI26" s="641"/>
      <c r="DJ26" s="641"/>
      <c r="DK26" s="642"/>
      <c r="DL26" s="646" t="s">
        <v>240</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292</v>
      </c>
      <c r="C27" s="638"/>
      <c r="D27" s="638"/>
      <c r="E27" s="638"/>
      <c r="F27" s="638"/>
      <c r="G27" s="638"/>
      <c r="H27" s="638"/>
      <c r="I27" s="638"/>
      <c r="J27" s="638"/>
      <c r="K27" s="638"/>
      <c r="L27" s="638"/>
      <c r="M27" s="638"/>
      <c r="N27" s="638"/>
      <c r="O27" s="638"/>
      <c r="P27" s="638"/>
      <c r="Q27" s="639"/>
      <c r="R27" s="640">
        <v>1929</v>
      </c>
      <c r="S27" s="641"/>
      <c r="T27" s="641"/>
      <c r="U27" s="641"/>
      <c r="V27" s="641"/>
      <c r="W27" s="641"/>
      <c r="X27" s="641"/>
      <c r="Y27" s="642"/>
      <c r="Z27" s="677">
        <v>0</v>
      </c>
      <c r="AA27" s="677"/>
      <c r="AB27" s="677"/>
      <c r="AC27" s="677"/>
      <c r="AD27" s="678">
        <v>1929</v>
      </c>
      <c r="AE27" s="678"/>
      <c r="AF27" s="678"/>
      <c r="AG27" s="678"/>
      <c r="AH27" s="678"/>
      <c r="AI27" s="678"/>
      <c r="AJ27" s="678"/>
      <c r="AK27" s="678"/>
      <c r="AL27" s="643">
        <v>0</v>
      </c>
      <c r="AM27" s="644"/>
      <c r="AN27" s="644"/>
      <c r="AO27" s="679"/>
      <c r="AP27" s="637" t="s">
        <v>293</v>
      </c>
      <c r="AQ27" s="638"/>
      <c r="AR27" s="638"/>
      <c r="AS27" s="638"/>
      <c r="AT27" s="638"/>
      <c r="AU27" s="638"/>
      <c r="AV27" s="638"/>
      <c r="AW27" s="638"/>
      <c r="AX27" s="638"/>
      <c r="AY27" s="638"/>
      <c r="AZ27" s="638"/>
      <c r="BA27" s="638"/>
      <c r="BB27" s="638"/>
      <c r="BC27" s="638"/>
      <c r="BD27" s="638"/>
      <c r="BE27" s="638"/>
      <c r="BF27" s="639"/>
      <c r="BG27" s="640">
        <v>1965752</v>
      </c>
      <c r="BH27" s="641"/>
      <c r="BI27" s="641"/>
      <c r="BJ27" s="641"/>
      <c r="BK27" s="641"/>
      <c r="BL27" s="641"/>
      <c r="BM27" s="641"/>
      <c r="BN27" s="642"/>
      <c r="BO27" s="677">
        <v>100</v>
      </c>
      <c r="BP27" s="677"/>
      <c r="BQ27" s="677"/>
      <c r="BR27" s="677"/>
      <c r="BS27" s="646">
        <v>28817</v>
      </c>
      <c r="BT27" s="641"/>
      <c r="BU27" s="641"/>
      <c r="BV27" s="641"/>
      <c r="BW27" s="641"/>
      <c r="BX27" s="641"/>
      <c r="BY27" s="641"/>
      <c r="BZ27" s="641"/>
      <c r="CA27" s="641"/>
      <c r="CB27" s="684"/>
      <c r="CD27" s="673" t="s">
        <v>294</v>
      </c>
      <c r="CE27" s="674"/>
      <c r="CF27" s="674"/>
      <c r="CG27" s="674"/>
      <c r="CH27" s="674"/>
      <c r="CI27" s="674"/>
      <c r="CJ27" s="674"/>
      <c r="CK27" s="674"/>
      <c r="CL27" s="674"/>
      <c r="CM27" s="674"/>
      <c r="CN27" s="674"/>
      <c r="CO27" s="674"/>
      <c r="CP27" s="674"/>
      <c r="CQ27" s="675"/>
      <c r="CR27" s="640">
        <v>1384611</v>
      </c>
      <c r="CS27" s="659"/>
      <c r="CT27" s="659"/>
      <c r="CU27" s="659"/>
      <c r="CV27" s="659"/>
      <c r="CW27" s="659"/>
      <c r="CX27" s="659"/>
      <c r="CY27" s="660"/>
      <c r="CZ27" s="643">
        <v>8.1999999999999993</v>
      </c>
      <c r="DA27" s="661"/>
      <c r="DB27" s="661"/>
      <c r="DC27" s="662"/>
      <c r="DD27" s="646">
        <v>427410</v>
      </c>
      <c r="DE27" s="659"/>
      <c r="DF27" s="659"/>
      <c r="DG27" s="659"/>
      <c r="DH27" s="659"/>
      <c r="DI27" s="659"/>
      <c r="DJ27" s="659"/>
      <c r="DK27" s="660"/>
      <c r="DL27" s="646">
        <v>418974</v>
      </c>
      <c r="DM27" s="659"/>
      <c r="DN27" s="659"/>
      <c r="DO27" s="659"/>
      <c r="DP27" s="659"/>
      <c r="DQ27" s="659"/>
      <c r="DR27" s="659"/>
      <c r="DS27" s="659"/>
      <c r="DT27" s="659"/>
      <c r="DU27" s="659"/>
      <c r="DV27" s="660"/>
      <c r="DW27" s="643">
        <v>5.3</v>
      </c>
      <c r="DX27" s="661"/>
      <c r="DY27" s="661"/>
      <c r="DZ27" s="661"/>
      <c r="EA27" s="661"/>
      <c r="EB27" s="661"/>
      <c r="EC27" s="676"/>
    </row>
    <row r="28" spans="2:133" ht="11.25" customHeight="1" x14ac:dyDescent="0.15">
      <c r="B28" s="637" t="s">
        <v>295</v>
      </c>
      <c r="C28" s="638"/>
      <c r="D28" s="638"/>
      <c r="E28" s="638"/>
      <c r="F28" s="638"/>
      <c r="G28" s="638"/>
      <c r="H28" s="638"/>
      <c r="I28" s="638"/>
      <c r="J28" s="638"/>
      <c r="K28" s="638"/>
      <c r="L28" s="638"/>
      <c r="M28" s="638"/>
      <c r="N28" s="638"/>
      <c r="O28" s="638"/>
      <c r="P28" s="638"/>
      <c r="Q28" s="639"/>
      <c r="R28" s="640">
        <v>72790</v>
      </c>
      <c r="S28" s="641"/>
      <c r="T28" s="641"/>
      <c r="U28" s="641"/>
      <c r="V28" s="641"/>
      <c r="W28" s="641"/>
      <c r="X28" s="641"/>
      <c r="Y28" s="642"/>
      <c r="Z28" s="677">
        <v>0.4</v>
      </c>
      <c r="AA28" s="677"/>
      <c r="AB28" s="677"/>
      <c r="AC28" s="677"/>
      <c r="AD28" s="678" t="s">
        <v>128</v>
      </c>
      <c r="AE28" s="678"/>
      <c r="AF28" s="678"/>
      <c r="AG28" s="678"/>
      <c r="AH28" s="678"/>
      <c r="AI28" s="678"/>
      <c r="AJ28" s="678"/>
      <c r="AK28" s="678"/>
      <c r="AL28" s="643" t="s">
        <v>240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296</v>
      </c>
      <c r="CE28" s="674"/>
      <c r="CF28" s="674"/>
      <c r="CG28" s="674"/>
      <c r="CH28" s="674"/>
      <c r="CI28" s="674"/>
      <c r="CJ28" s="674"/>
      <c r="CK28" s="674"/>
      <c r="CL28" s="674"/>
      <c r="CM28" s="674"/>
      <c r="CN28" s="674"/>
      <c r="CO28" s="674"/>
      <c r="CP28" s="674"/>
      <c r="CQ28" s="675"/>
      <c r="CR28" s="640">
        <v>1427176</v>
      </c>
      <c r="CS28" s="641"/>
      <c r="CT28" s="641"/>
      <c r="CU28" s="641"/>
      <c r="CV28" s="641"/>
      <c r="CW28" s="641"/>
      <c r="CX28" s="641"/>
      <c r="CY28" s="642"/>
      <c r="CZ28" s="643">
        <v>8.5</v>
      </c>
      <c r="DA28" s="661"/>
      <c r="DB28" s="661"/>
      <c r="DC28" s="662"/>
      <c r="DD28" s="646">
        <v>1358749</v>
      </c>
      <c r="DE28" s="641"/>
      <c r="DF28" s="641"/>
      <c r="DG28" s="641"/>
      <c r="DH28" s="641"/>
      <c r="DI28" s="641"/>
      <c r="DJ28" s="641"/>
      <c r="DK28" s="642"/>
      <c r="DL28" s="646">
        <v>1358749</v>
      </c>
      <c r="DM28" s="641"/>
      <c r="DN28" s="641"/>
      <c r="DO28" s="641"/>
      <c r="DP28" s="641"/>
      <c r="DQ28" s="641"/>
      <c r="DR28" s="641"/>
      <c r="DS28" s="641"/>
      <c r="DT28" s="641"/>
      <c r="DU28" s="641"/>
      <c r="DV28" s="642"/>
      <c r="DW28" s="643">
        <v>17.2</v>
      </c>
      <c r="DX28" s="661"/>
      <c r="DY28" s="661"/>
      <c r="DZ28" s="661"/>
      <c r="EA28" s="661"/>
      <c r="EB28" s="661"/>
      <c r="EC28" s="676"/>
    </row>
    <row r="29" spans="2:133" ht="11.25" customHeight="1" x14ac:dyDescent="0.15">
      <c r="B29" s="637" t="s">
        <v>297</v>
      </c>
      <c r="C29" s="638"/>
      <c r="D29" s="638"/>
      <c r="E29" s="638"/>
      <c r="F29" s="638"/>
      <c r="G29" s="638"/>
      <c r="H29" s="638"/>
      <c r="I29" s="638"/>
      <c r="J29" s="638"/>
      <c r="K29" s="638"/>
      <c r="L29" s="638"/>
      <c r="M29" s="638"/>
      <c r="N29" s="638"/>
      <c r="O29" s="638"/>
      <c r="P29" s="638"/>
      <c r="Q29" s="639"/>
      <c r="R29" s="640">
        <v>174074</v>
      </c>
      <c r="S29" s="641"/>
      <c r="T29" s="641"/>
      <c r="U29" s="641"/>
      <c r="V29" s="641"/>
      <c r="W29" s="641"/>
      <c r="X29" s="641"/>
      <c r="Y29" s="642"/>
      <c r="Z29" s="677">
        <v>1</v>
      </c>
      <c r="AA29" s="677"/>
      <c r="AB29" s="677"/>
      <c r="AC29" s="677"/>
      <c r="AD29" s="678">
        <v>7650</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298</v>
      </c>
      <c r="CE29" s="730"/>
      <c r="CF29" s="673" t="s">
        <v>299</v>
      </c>
      <c r="CG29" s="674"/>
      <c r="CH29" s="674"/>
      <c r="CI29" s="674"/>
      <c r="CJ29" s="674"/>
      <c r="CK29" s="674"/>
      <c r="CL29" s="674"/>
      <c r="CM29" s="674"/>
      <c r="CN29" s="674"/>
      <c r="CO29" s="674"/>
      <c r="CP29" s="674"/>
      <c r="CQ29" s="675"/>
      <c r="CR29" s="640">
        <v>1427141</v>
      </c>
      <c r="CS29" s="659"/>
      <c r="CT29" s="659"/>
      <c r="CU29" s="659"/>
      <c r="CV29" s="659"/>
      <c r="CW29" s="659"/>
      <c r="CX29" s="659"/>
      <c r="CY29" s="660"/>
      <c r="CZ29" s="643">
        <v>8.5</v>
      </c>
      <c r="DA29" s="661"/>
      <c r="DB29" s="661"/>
      <c r="DC29" s="662"/>
      <c r="DD29" s="646">
        <v>1358714</v>
      </c>
      <c r="DE29" s="659"/>
      <c r="DF29" s="659"/>
      <c r="DG29" s="659"/>
      <c r="DH29" s="659"/>
      <c r="DI29" s="659"/>
      <c r="DJ29" s="659"/>
      <c r="DK29" s="660"/>
      <c r="DL29" s="646">
        <v>1358714</v>
      </c>
      <c r="DM29" s="659"/>
      <c r="DN29" s="659"/>
      <c r="DO29" s="659"/>
      <c r="DP29" s="659"/>
      <c r="DQ29" s="659"/>
      <c r="DR29" s="659"/>
      <c r="DS29" s="659"/>
      <c r="DT29" s="659"/>
      <c r="DU29" s="659"/>
      <c r="DV29" s="660"/>
      <c r="DW29" s="643">
        <v>17.2</v>
      </c>
      <c r="DX29" s="661"/>
      <c r="DY29" s="661"/>
      <c r="DZ29" s="661"/>
      <c r="EA29" s="661"/>
      <c r="EB29" s="661"/>
      <c r="EC29" s="676"/>
    </row>
    <row r="30" spans="2:133" ht="11.25" customHeight="1" x14ac:dyDescent="0.15">
      <c r="B30" s="637" t="s">
        <v>300</v>
      </c>
      <c r="C30" s="638"/>
      <c r="D30" s="638"/>
      <c r="E30" s="638"/>
      <c r="F30" s="638"/>
      <c r="G30" s="638"/>
      <c r="H30" s="638"/>
      <c r="I30" s="638"/>
      <c r="J30" s="638"/>
      <c r="K30" s="638"/>
      <c r="L30" s="638"/>
      <c r="M30" s="638"/>
      <c r="N30" s="638"/>
      <c r="O30" s="638"/>
      <c r="P30" s="638"/>
      <c r="Q30" s="639"/>
      <c r="R30" s="640">
        <v>70884</v>
      </c>
      <c r="S30" s="641"/>
      <c r="T30" s="641"/>
      <c r="U30" s="641"/>
      <c r="V30" s="641"/>
      <c r="W30" s="641"/>
      <c r="X30" s="641"/>
      <c r="Y30" s="642"/>
      <c r="Z30" s="677">
        <v>0.4</v>
      </c>
      <c r="AA30" s="677"/>
      <c r="AB30" s="677"/>
      <c r="AC30" s="677"/>
      <c r="AD30" s="678">
        <v>4047</v>
      </c>
      <c r="AE30" s="678"/>
      <c r="AF30" s="678"/>
      <c r="AG30" s="678"/>
      <c r="AH30" s="678"/>
      <c r="AI30" s="678"/>
      <c r="AJ30" s="678"/>
      <c r="AK30" s="678"/>
      <c r="AL30" s="643">
        <v>0.1</v>
      </c>
      <c r="AM30" s="644"/>
      <c r="AN30" s="644"/>
      <c r="AO30" s="679"/>
      <c r="AP30" s="701" t="s">
        <v>216</v>
      </c>
      <c r="AQ30" s="702"/>
      <c r="AR30" s="702"/>
      <c r="AS30" s="702"/>
      <c r="AT30" s="702"/>
      <c r="AU30" s="702"/>
      <c r="AV30" s="702"/>
      <c r="AW30" s="702"/>
      <c r="AX30" s="702"/>
      <c r="AY30" s="702"/>
      <c r="AZ30" s="702"/>
      <c r="BA30" s="702"/>
      <c r="BB30" s="702"/>
      <c r="BC30" s="702"/>
      <c r="BD30" s="702"/>
      <c r="BE30" s="702"/>
      <c r="BF30" s="703"/>
      <c r="BG30" s="701" t="s">
        <v>301</v>
      </c>
      <c r="BH30" s="726"/>
      <c r="BI30" s="726"/>
      <c r="BJ30" s="726"/>
      <c r="BK30" s="726"/>
      <c r="BL30" s="726"/>
      <c r="BM30" s="726"/>
      <c r="BN30" s="726"/>
      <c r="BO30" s="726"/>
      <c r="BP30" s="726"/>
      <c r="BQ30" s="727"/>
      <c r="BR30" s="701" t="s">
        <v>302</v>
      </c>
      <c r="BS30" s="726"/>
      <c r="BT30" s="726"/>
      <c r="BU30" s="726"/>
      <c r="BV30" s="726"/>
      <c r="BW30" s="726"/>
      <c r="BX30" s="726"/>
      <c r="BY30" s="726"/>
      <c r="BZ30" s="726"/>
      <c r="CA30" s="726"/>
      <c r="CB30" s="727"/>
      <c r="CD30" s="731"/>
      <c r="CE30" s="732"/>
      <c r="CF30" s="673" t="s">
        <v>303</v>
      </c>
      <c r="CG30" s="674"/>
      <c r="CH30" s="674"/>
      <c r="CI30" s="674"/>
      <c r="CJ30" s="674"/>
      <c r="CK30" s="674"/>
      <c r="CL30" s="674"/>
      <c r="CM30" s="674"/>
      <c r="CN30" s="674"/>
      <c r="CO30" s="674"/>
      <c r="CP30" s="674"/>
      <c r="CQ30" s="675"/>
      <c r="CR30" s="640">
        <v>1353820</v>
      </c>
      <c r="CS30" s="641"/>
      <c r="CT30" s="641"/>
      <c r="CU30" s="641"/>
      <c r="CV30" s="641"/>
      <c r="CW30" s="641"/>
      <c r="CX30" s="641"/>
      <c r="CY30" s="642"/>
      <c r="CZ30" s="643">
        <v>8</v>
      </c>
      <c r="DA30" s="661"/>
      <c r="DB30" s="661"/>
      <c r="DC30" s="662"/>
      <c r="DD30" s="646">
        <v>1285393</v>
      </c>
      <c r="DE30" s="641"/>
      <c r="DF30" s="641"/>
      <c r="DG30" s="641"/>
      <c r="DH30" s="641"/>
      <c r="DI30" s="641"/>
      <c r="DJ30" s="641"/>
      <c r="DK30" s="642"/>
      <c r="DL30" s="646">
        <v>1285393</v>
      </c>
      <c r="DM30" s="641"/>
      <c r="DN30" s="641"/>
      <c r="DO30" s="641"/>
      <c r="DP30" s="641"/>
      <c r="DQ30" s="641"/>
      <c r="DR30" s="641"/>
      <c r="DS30" s="641"/>
      <c r="DT30" s="641"/>
      <c r="DU30" s="641"/>
      <c r="DV30" s="642"/>
      <c r="DW30" s="643">
        <v>16.3</v>
      </c>
      <c r="DX30" s="661"/>
      <c r="DY30" s="661"/>
      <c r="DZ30" s="661"/>
      <c r="EA30" s="661"/>
      <c r="EB30" s="661"/>
      <c r="EC30" s="676"/>
    </row>
    <row r="31" spans="2:133" ht="11.25" customHeight="1" x14ac:dyDescent="0.15">
      <c r="B31" s="637" t="s">
        <v>304</v>
      </c>
      <c r="C31" s="638"/>
      <c r="D31" s="638"/>
      <c r="E31" s="638"/>
      <c r="F31" s="638"/>
      <c r="G31" s="638"/>
      <c r="H31" s="638"/>
      <c r="I31" s="638"/>
      <c r="J31" s="638"/>
      <c r="K31" s="638"/>
      <c r="L31" s="638"/>
      <c r="M31" s="638"/>
      <c r="N31" s="638"/>
      <c r="O31" s="638"/>
      <c r="P31" s="638"/>
      <c r="Q31" s="639"/>
      <c r="R31" s="640">
        <v>1135696</v>
      </c>
      <c r="S31" s="641"/>
      <c r="T31" s="641"/>
      <c r="U31" s="641"/>
      <c r="V31" s="641"/>
      <c r="W31" s="641"/>
      <c r="X31" s="641"/>
      <c r="Y31" s="642"/>
      <c r="Z31" s="677">
        <v>6.6</v>
      </c>
      <c r="AA31" s="677"/>
      <c r="AB31" s="677"/>
      <c r="AC31" s="677"/>
      <c r="AD31" s="678" t="s">
        <v>128</v>
      </c>
      <c r="AE31" s="678"/>
      <c r="AF31" s="678"/>
      <c r="AG31" s="678"/>
      <c r="AH31" s="678"/>
      <c r="AI31" s="678"/>
      <c r="AJ31" s="678"/>
      <c r="AK31" s="678"/>
      <c r="AL31" s="643" t="s">
        <v>136</v>
      </c>
      <c r="AM31" s="644"/>
      <c r="AN31" s="644"/>
      <c r="AO31" s="679"/>
      <c r="AP31" s="715" t="s">
        <v>305</v>
      </c>
      <c r="AQ31" s="716"/>
      <c r="AR31" s="716"/>
      <c r="AS31" s="716"/>
      <c r="AT31" s="721" t="s">
        <v>306</v>
      </c>
      <c r="AU31" s="231"/>
      <c r="AV31" s="231"/>
      <c r="AW31" s="231"/>
      <c r="AX31" s="708" t="s">
        <v>183</v>
      </c>
      <c r="AY31" s="709"/>
      <c r="AZ31" s="709"/>
      <c r="BA31" s="709"/>
      <c r="BB31" s="709"/>
      <c r="BC31" s="709"/>
      <c r="BD31" s="709"/>
      <c r="BE31" s="709"/>
      <c r="BF31" s="710"/>
      <c r="BG31" s="711">
        <v>97.9</v>
      </c>
      <c r="BH31" s="712"/>
      <c r="BI31" s="712"/>
      <c r="BJ31" s="712"/>
      <c r="BK31" s="712"/>
      <c r="BL31" s="712"/>
      <c r="BM31" s="713">
        <v>93.4</v>
      </c>
      <c r="BN31" s="712"/>
      <c r="BO31" s="712"/>
      <c r="BP31" s="712"/>
      <c r="BQ31" s="714"/>
      <c r="BR31" s="711">
        <v>98.2</v>
      </c>
      <c r="BS31" s="712"/>
      <c r="BT31" s="712"/>
      <c r="BU31" s="712"/>
      <c r="BV31" s="712"/>
      <c r="BW31" s="712"/>
      <c r="BX31" s="713">
        <v>93.7</v>
      </c>
      <c r="BY31" s="712"/>
      <c r="BZ31" s="712"/>
      <c r="CA31" s="712"/>
      <c r="CB31" s="714"/>
      <c r="CD31" s="731"/>
      <c r="CE31" s="732"/>
      <c r="CF31" s="673" t="s">
        <v>307</v>
      </c>
      <c r="CG31" s="674"/>
      <c r="CH31" s="674"/>
      <c r="CI31" s="674"/>
      <c r="CJ31" s="674"/>
      <c r="CK31" s="674"/>
      <c r="CL31" s="674"/>
      <c r="CM31" s="674"/>
      <c r="CN31" s="674"/>
      <c r="CO31" s="674"/>
      <c r="CP31" s="674"/>
      <c r="CQ31" s="675"/>
      <c r="CR31" s="640">
        <v>73321</v>
      </c>
      <c r="CS31" s="659"/>
      <c r="CT31" s="659"/>
      <c r="CU31" s="659"/>
      <c r="CV31" s="659"/>
      <c r="CW31" s="659"/>
      <c r="CX31" s="659"/>
      <c r="CY31" s="660"/>
      <c r="CZ31" s="643">
        <v>0.4</v>
      </c>
      <c r="DA31" s="661"/>
      <c r="DB31" s="661"/>
      <c r="DC31" s="662"/>
      <c r="DD31" s="646">
        <v>73321</v>
      </c>
      <c r="DE31" s="659"/>
      <c r="DF31" s="659"/>
      <c r="DG31" s="659"/>
      <c r="DH31" s="659"/>
      <c r="DI31" s="659"/>
      <c r="DJ31" s="659"/>
      <c r="DK31" s="660"/>
      <c r="DL31" s="646">
        <v>73321</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04" t="s">
        <v>308</v>
      </c>
      <c r="C32" s="705"/>
      <c r="D32" s="705"/>
      <c r="E32" s="705"/>
      <c r="F32" s="705"/>
      <c r="G32" s="705"/>
      <c r="H32" s="705"/>
      <c r="I32" s="705"/>
      <c r="J32" s="705"/>
      <c r="K32" s="705"/>
      <c r="L32" s="705"/>
      <c r="M32" s="705"/>
      <c r="N32" s="705"/>
      <c r="O32" s="705"/>
      <c r="P32" s="705"/>
      <c r="Q32" s="706"/>
      <c r="R32" s="640">
        <v>79514</v>
      </c>
      <c r="S32" s="641"/>
      <c r="T32" s="641"/>
      <c r="U32" s="641"/>
      <c r="V32" s="641"/>
      <c r="W32" s="641"/>
      <c r="X32" s="641"/>
      <c r="Y32" s="642"/>
      <c r="Z32" s="677">
        <v>0.5</v>
      </c>
      <c r="AA32" s="677"/>
      <c r="AB32" s="677"/>
      <c r="AC32" s="677"/>
      <c r="AD32" s="678">
        <v>79514</v>
      </c>
      <c r="AE32" s="678"/>
      <c r="AF32" s="678"/>
      <c r="AG32" s="678"/>
      <c r="AH32" s="678"/>
      <c r="AI32" s="678"/>
      <c r="AJ32" s="678"/>
      <c r="AK32" s="678"/>
      <c r="AL32" s="643">
        <v>1</v>
      </c>
      <c r="AM32" s="644"/>
      <c r="AN32" s="644"/>
      <c r="AO32" s="679"/>
      <c r="AP32" s="717"/>
      <c r="AQ32" s="718"/>
      <c r="AR32" s="718"/>
      <c r="AS32" s="718"/>
      <c r="AT32" s="722"/>
      <c r="AU32" s="230" t="s">
        <v>309</v>
      </c>
      <c r="AV32" s="230"/>
      <c r="AW32" s="230"/>
      <c r="AX32" s="637" t="s">
        <v>310</v>
      </c>
      <c r="AY32" s="638"/>
      <c r="AZ32" s="638"/>
      <c r="BA32" s="638"/>
      <c r="BB32" s="638"/>
      <c r="BC32" s="638"/>
      <c r="BD32" s="638"/>
      <c r="BE32" s="638"/>
      <c r="BF32" s="639"/>
      <c r="BG32" s="724">
        <v>97.6</v>
      </c>
      <c r="BH32" s="659"/>
      <c r="BI32" s="659"/>
      <c r="BJ32" s="659"/>
      <c r="BK32" s="659"/>
      <c r="BL32" s="659"/>
      <c r="BM32" s="644">
        <v>93</v>
      </c>
      <c r="BN32" s="725"/>
      <c r="BO32" s="725"/>
      <c r="BP32" s="725"/>
      <c r="BQ32" s="683"/>
      <c r="BR32" s="724">
        <v>98.3</v>
      </c>
      <c r="BS32" s="659"/>
      <c r="BT32" s="659"/>
      <c r="BU32" s="659"/>
      <c r="BV32" s="659"/>
      <c r="BW32" s="659"/>
      <c r="BX32" s="644">
        <v>93.7</v>
      </c>
      <c r="BY32" s="725"/>
      <c r="BZ32" s="725"/>
      <c r="CA32" s="725"/>
      <c r="CB32" s="683"/>
      <c r="CD32" s="733"/>
      <c r="CE32" s="734"/>
      <c r="CF32" s="673" t="s">
        <v>311</v>
      </c>
      <c r="CG32" s="674"/>
      <c r="CH32" s="674"/>
      <c r="CI32" s="674"/>
      <c r="CJ32" s="674"/>
      <c r="CK32" s="674"/>
      <c r="CL32" s="674"/>
      <c r="CM32" s="674"/>
      <c r="CN32" s="674"/>
      <c r="CO32" s="674"/>
      <c r="CP32" s="674"/>
      <c r="CQ32" s="675"/>
      <c r="CR32" s="640">
        <v>35</v>
      </c>
      <c r="CS32" s="641"/>
      <c r="CT32" s="641"/>
      <c r="CU32" s="641"/>
      <c r="CV32" s="641"/>
      <c r="CW32" s="641"/>
      <c r="CX32" s="641"/>
      <c r="CY32" s="642"/>
      <c r="CZ32" s="643">
        <v>0</v>
      </c>
      <c r="DA32" s="661"/>
      <c r="DB32" s="661"/>
      <c r="DC32" s="662"/>
      <c r="DD32" s="646">
        <v>35</v>
      </c>
      <c r="DE32" s="641"/>
      <c r="DF32" s="641"/>
      <c r="DG32" s="641"/>
      <c r="DH32" s="641"/>
      <c r="DI32" s="641"/>
      <c r="DJ32" s="641"/>
      <c r="DK32" s="642"/>
      <c r="DL32" s="646">
        <v>35</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312</v>
      </c>
      <c r="C33" s="638"/>
      <c r="D33" s="638"/>
      <c r="E33" s="638"/>
      <c r="F33" s="638"/>
      <c r="G33" s="638"/>
      <c r="H33" s="638"/>
      <c r="I33" s="638"/>
      <c r="J33" s="638"/>
      <c r="K33" s="638"/>
      <c r="L33" s="638"/>
      <c r="M33" s="638"/>
      <c r="N33" s="638"/>
      <c r="O33" s="638"/>
      <c r="P33" s="638"/>
      <c r="Q33" s="639"/>
      <c r="R33" s="640">
        <v>739369</v>
      </c>
      <c r="S33" s="641"/>
      <c r="T33" s="641"/>
      <c r="U33" s="641"/>
      <c r="V33" s="641"/>
      <c r="W33" s="641"/>
      <c r="X33" s="641"/>
      <c r="Y33" s="642"/>
      <c r="Z33" s="677">
        <v>4.3</v>
      </c>
      <c r="AA33" s="677"/>
      <c r="AB33" s="677"/>
      <c r="AC33" s="677"/>
      <c r="AD33" s="678" t="s">
        <v>240</v>
      </c>
      <c r="AE33" s="678"/>
      <c r="AF33" s="678"/>
      <c r="AG33" s="678"/>
      <c r="AH33" s="678"/>
      <c r="AI33" s="678"/>
      <c r="AJ33" s="678"/>
      <c r="AK33" s="678"/>
      <c r="AL33" s="643" t="s">
        <v>240</v>
      </c>
      <c r="AM33" s="644"/>
      <c r="AN33" s="644"/>
      <c r="AO33" s="679"/>
      <c r="AP33" s="719"/>
      <c r="AQ33" s="720"/>
      <c r="AR33" s="720"/>
      <c r="AS33" s="720"/>
      <c r="AT33" s="723"/>
      <c r="AU33" s="232"/>
      <c r="AV33" s="232"/>
      <c r="AW33" s="232"/>
      <c r="AX33" s="621" t="s">
        <v>313</v>
      </c>
      <c r="AY33" s="622"/>
      <c r="AZ33" s="622"/>
      <c r="BA33" s="622"/>
      <c r="BB33" s="622"/>
      <c r="BC33" s="622"/>
      <c r="BD33" s="622"/>
      <c r="BE33" s="622"/>
      <c r="BF33" s="623"/>
      <c r="BG33" s="707">
        <v>97.8</v>
      </c>
      <c r="BH33" s="625"/>
      <c r="BI33" s="625"/>
      <c r="BJ33" s="625"/>
      <c r="BK33" s="625"/>
      <c r="BL33" s="625"/>
      <c r="BM33" s="668">
        <v>92.4</v>
      </c>
      <c r="BN33" s="625"/>
      <c r="BO33" s="625"/>
      <c r="BP33" s="625"/>
      <c r="BQ33" s="689"/>
      <c r="BR33" s="707">
        <v>97.7</v>
      </c>
      <c r="BS33" s="625"/>
      <c r="BT33" s="625"/>
      <c r="BU33" s="625"/>
      <c r="BV33" s="625"/>
      <c r="BW33" s="625"/>
      <c r="BX33" s="668">
        <v>92.3</v>
      </c>
      <c r="BY33" s="625"/>
      <c r="BZ33" s="625"/>
      <c r="CA33" s="625"/>
      <c r="CB33" s="689"/>
      <c r="CD33" s="673" t="s">
        <v>314</v>
      </c>
      <c r="CE33" s="674"/>
      <c r="CF33" s="674"/>
      <c r="CG33" s="674"/>
      <c r="CH33" s="674"/>
      <c r="CI33" s="674"/>
      <c r="CJ33" s="674"/>
      <c r="CK33" s="674"/>
      <c r="CL33" s="674"/>
      <c r="CM33" s="674"/>
      <c r="CN33" s="674"/>
      <c r="CO33" s="674"/>
      <c r="CP33" s="674"/>
      <c r="CQ33" s="675"/>
      <c r="CR33" s="640">
        <v>9361590</v>
      </c>
      <c r="CS33" s="659"/>
      <c r="CT33" s="659"/>
      <c r="CU33" s="659"/>
      <c r="CV33" s="659"/>
      <c r="CW33" s="659"/>
      <c r="CX33" s="659"/>
      <c r="CY33" s="660"/>
      <c r="CZ33" s="643">
        <v>55.5</v>
      </c>
      <c r="DA33" s="661"/>
      <c r="DB33" s="661"/>
      <c r="DC33" s="662"/>
      <c r="DD33" s="646">
        <v>5805271</v>
      </c>
      <c r="DE33" s="659"/>
      <c r="DF33" s="659"/>
      <c r="DG33" s="659"/>
      <c r="DH33" s="659"/>
      <c r="DI33" s="659"/>
      <c r="DJ33" s="659"/>
      <c r="DK33" s="660"/>
      <c r="DL33" s="646">
        <v>3431985</v>
      </c>
      <c r="DM33" s="659"/>
      <c r="DN33" s="659"/>
      <c r="DO33" s="659"/>
      <c r="DP33" s="659"/>
      <c r="DQ33" s="659"/>
      <c r="DR33" s="659"/>
      <c r="DS33" s="659"/>
      <c r="DT33" s="659"/>
      <c r="DU33" s="659"/>
      <c r="DV33" s="660"/>
      <c r="DW33" s="643">
        <v>43.4</v>
      </c>
      <c r="DX33" s="661"/>
      <c r="DY33" s="661"/>
      <c r="DZ33" s="661"/>
      <c r="EA33" s="661"/>
      <c r="EB33" s="661"/>
      <c r="EC33" s="676"/>
    </row>
    <row r="34" spans="2:133" ht="11.25" customHeight="1" x14ac:dyDescent="0.15">
      <c r="B34" s="637" t="s">
        <v>315</v>
      </c>
      <c r="C34" s="638"/>
      <c r="D34" s="638"/>
      <c r="E34" s="638"/>
      <c r="F34" s="638"/>
      <c r="G34" s="638"/>
      <c r="H34" s="638"/>
      <c r="I34" s="638"/>
      <c r="J34" s="638"/>
      <c r="K34" s="638"/>
      <c r="L34" s="638"/>
      <c r="M34" s="638"/>
      <c r="N34" s="638"/>
      <c r="O34" s="638"/>
      <c r="P34" s="638"/>
      <c r="Q34" s="639"/>
      <c r="R34" s="640">
        <v>82370</v>
      </c>
      <c r="S34" s="641"/>
      <c r="T34" s="641"/>
      <c r="U34" s="641"/>
      <c r="V34" s="641"/>
      <c r="W34" s="641"/>
      <c r="X34" s="641"/>
      <c r="Y34" s="642"/>
      <c r="Z34" s="677">
        <v>0.5</v>
      </c>
      <c r="AA34" s="677"/>
      <c r="AB34" s="677"/>
      <c r="AC34" s="677"/>
      <c r="AD34" s="678">
        <v>11956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316</v>
      </c>
      <c r="CE34" s="674"/>
      <c r="CF34" s="674"/>
      <c r="CG34" s="674"/>
      <c r="CH34" s="674"/>
      <c r="CI34" s="674"/>
      <c r="CJ34" s="674"/>
      <c r="CK34" s="674"/>
      <c r="CL34" s="674"/>
      <c r="CM34" s="674"/>
      <c r="CN34" s="674"/>
      <c r="CO34" s="674"/>
      <c r="CP34" s="674"/>
      <c r="CQ34" s="675"/>
      <c r="CR34" s="640">
        <v>2764485</v>
      </c>
      <c r="CS34" s="641"/>
      <c r="CT34" s="641"/>
      <c r="CU34" s="641"/>
      <c r="CV34" s="641"/>
      <c r="CW34" s="641"/>
      <c r="CX34" s="641"/>
      <c r="CY34" s="642"/>
      <c r="CZ34" s="643">
        <v>16.399999999999999</v>
      </c>
      <c r="DA34" s="661"/>
      <c r="DB34" s="661"/>
      <c r="DC34" s="662"/>
      <c r="DD34" s="646">
        <v>2420225</v>
      </c>
      <c r="DE34" s="641"/>
      <c r="DF34" s="641"/>
      <c r="DG34" s="641"/>
      <c r="DH34" s="641"/>
      <c r="DI34" s="641"/>
      <c r="DJ34" s="641"/>
      <c r="DK34" s="642"/>
      <c r="DL34" s="646">
        <v>1183887</v>
      </c>
      <c r="DM34" s="641"/>
      <c r="DN34" s="641"/>
      <c r="DO34" s="641"/>
      <c r="DP34" s="641"/>
      <c r="DQ34" s="641"/>
      <c r="DR34" s="641"/>
      <c r="DS34" s="641"/>
      <c r="DT34" s="641"/>
      <c r="DU34" s="641"/>
      <c r="DV34" s="642"/>
      <c r="DW34" s="643">
        <v>15</v>
      </c>
      <c r="DX34" s="661"/>
      <c r="DY34" s="661"/>
      <c r="DZ34" s="661"/>
      <c r="EA34" s="661"/>
      <c r="EB34" s="661"/>
      <c r="EC34" s="676"/>
    </row>
    <row r="35" spans="2:133" ht="11.25" customHeight="1" x14ac:dyDescent="0.15">
      <c r="B35" s="637" t="s">
        <v>317</v>
      </c>
      <c r="C35" s="638"/>
      <c r="D35" s="638"/>
      <c r="E35" s="638"/>
      <c r="F35" s="638"/>
      <c r="G35" s="638"/>
      <c r="H35" s="638"/>
      <c r="I35" s="638"/>
      <c r="J35" s="638"/>
      <c r="K35" s="638"/>
      <c r="L35" s="638"/>
      <c r="M35" s="638"/>
      <c r="N35" s="638"/>
      <c r="O35" s="638"/>
      <c r="P35" s="638"/>
      <c r="Q35" s="639"/>
      <c r="R35" s="640">
        <v>2456249</v>
      </c>
      <c r="S35" s="641"/>
      <c r="T35" s="641"/>
      <c r="U35" s="641"/>
      <c r="V35" s="641"/>
      <c r="W35" s="641"/>
      <c r="X35" s="641"/>
      <c r="Y35" s="642"/>
      <c r="Z35" s="677">
        <v>14.3</v>
      </c>
      <c r="AA35" s="677"/>
      <c r="AB35" s="677"/>
      <c r="AC35" s="677"/>
      <c r="AD35" s="678" t="s">
        <v>240</v>
      </c>
      <c r="AE35" s="678"/>
      <c r="AF35" s="678"/>
      <c r="AG35" s="678"/>
      <c r="AH35" s="678"/>
      <c r="AI35" s="678"/>
      <c r="AJ35" s="678"/>
      <c r="AK35" s="678"/>
      <c r="AL35" s="643" t="s">
        <v>128</v>
      </c>
      <c r="AM35" s="644"/>
      <c r="AN35" s="644"/>
      <c r="AO35" s="679"/>
      <c r="AP35" s="235"/>
      <c r="AQ35" s="701" t="s">
        <v>318</v>
      </c>
      <c r="AR35" s="702"/>
      <c r="AS35" s="702"/>
      <c r="AT35" s="702"/>
      <c r="AU35" s="702"/>
      <c r="AV35" s="702"/>
      <c r="AW35" s="702"/>
      <c r="AX35" s="702"/>
      <c r="AY35" s="702"/>
      <c r="AZ35" s="702"/>
      <c r="BA35" s="702"/>
      <c r="BB35" s="702"/>
      <c r="BC35" s="702"/>
      <c r="BD35" s="702"/>
      <c r="BE35" s="702"/>
      <c r="BF35" s="703"/>
      <c r="BG35" s="701" t="s">
        <v>319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320</v>
      </c>
      <c r="CE35" s="674"/>
      <c r="CF35" s="674"/>
      <c r="CG35" s="674"/>
      <c r="CH35" s="674"/>
      <c r="CI35" s="674"/>
      <c r="CJ35" s="674"/>
      <c r="CK35" s="674"/>
      <c r="CL35" s="674"/>
      <c r="CM35" s="674"/>
      <c r="CN35" s="674"/>
      <c r="CO35" s="674"/>
      <c r="CP35" s="674"/>
      <c r="CQ35" s="675"/>
      <c r="CR35" s="640">
        <v>292386</v>
      </c>
      <c r="CS35" s="659"/>
      <c r="CT35" s="659"/>
      <c r="CU35" s="659"/>
      <c r="CV35" s="659"/>
      <c r="CW35" s="659"/>
      <c r="CX35" s="659"/>
      <c r="CY35" s="660"/>
      <c r="CZ35" s="643">
        <v>1.7</v>
      </c>
      <c r="DA35" s="661"/>
      <c r="DB35" s="661"/>
      <c r="DC35" s="662"/>
      <c r="DD35" s="646">
        <v>275787</v>
      </c>
      <c r="DE35" s="659"/>
      <c r="DF35" s="659"/>
      <c r="DG35" s="659"/>
      <c r="DH35" s="659"/>
      <c r="DI35" s="659"/>
      <c r="DJ35" s="659"/>
      <c r="DK35" s="660"/>
      <c r="DL35" s="646">
        <v>272406</v>
      </c>
      <c r="DM35" s="659"/>
      <c r="DN35" s="659"/>
      <c r="DO35" s="659"/>
      <c r="DP35" s="659"/>
      <c r="DQ35" s="659"/>
      <c r="DR35" s="659"/>
      <c r="DS35" s="659"/>
      <c r="DT35" s="659"/>
      <c r="DU35" s="659"/>
      <c r="DV35" s="660"/>
      <c r="DW35" s="643">
        <v>3.4</v>
      </c>
      <c r="DX35" s="661"/>
      <c r="DY35" s="661"/>
      <c r="DZ35" s="661"/>
      <c r="EA35" s="661"/>
      <c r="EB35" s="661"/>
      <c r="EC35" s="676"/>
    </row>
    <row r="36" spans="2:133" ht="11.25" customHeight="1" x14ac:dyDescent="0.15">
      <c r="B36" s="637" t="s">
        <v>321</v>
      </c>
      <c r="C36" s="638"/>
      <c r="D36" s="638"/>
      <c r="E36" s="638"/>
      <c r="F36" s="638"/>
      <c r="G36" s="638"/>
      <c r="H36" s="638"/>
      <c r="I36" s="638"/>
      <c r="J36" s="638"/>
      <c r="K36" s="638"/>
      <c r="L36" s="638"/>
      <c r="M36" s="638"/>
      <c r="N36" s="638"/>
      <c r="O36" s="638"/>
      <c r="P36" s="638"/>
      <c r="Q36" s="639"/>
      <c r="R36" s="640">
        <v>1873710</v>
      </c>
      <c r="S36" s="641"/>
      <c r="T36" s="641"/>
      <c r="U36" s="641"/>
      <c r="V36" s="641"/>
      <c r="W36" s="641"/>
      <c r="X36" s="641"/>
      <c r="Y36" s="642"/>
      <c r="Z36" s="677">
        <v>10.9</v>
      </c>
      <c r="AA36" s="677"/>
      <c r="AB36" s="677"/>
      <c r="AC36" s="677"/>
      <c r="AD36" s="678" t="s">
        <v>240</v>
      </c>
      <c r="AE36" s="678"/>
      <c r="AF36" s="678"/>
      <c r="AG36" s="678"/>
      <c r="AH36" s="678"/>
      <c r="AI36" s="678"/>
      <c r="AJ36" s="678"/>
      <c r="AK36" s="678"/>
      <c r="AL36" s="643" t="s">
        <v>240</v>
      </c>
      <c r="AM36" s="644"/>
      <c r="AN36" s="644"/>
      <c r="AO36" s="679"/>
      <c r="AP36" s="235"/>
      <c r="AQ36" s="692" t="s">
        <v>322</v>
      </c>
      <c r="AR36" s="693"/>
      <c r="AS36" s="693"/>
      <c r="AT36" s="693"/>
      <c r="AU36" s="693"/>
      <c r="AV36" s="693"/>
      <c r="AW36" s="693"/>
      <c r="AX36" s="693"/>
      <c r="AY36" s="694"/>
      <c r="AZ36" s="695">
        <v>2785814</v>
      </c>
      <c r="BA36" s="696"/>
      <c r="BB36" s="696"/>
      <c r="BC36" s="696"/>
      <c r="BD36" s="696"/>
      <c r="BE36" s="696"/>
      <c r="BF36" s="697"/>
      <c r="BG36" s="698" t="s">
        <v>323</v>
      </c>
      <c r="BH36" s="699"/>
      <c r="BI36" s="699"/>
      <c r="BJ36" s="699"/>
      <c r="BK36" s="699"/>
      <c r="BL36" s="699"/>
      <c r="BM36" s="699"/>
      <c r="BN36" s="699"/>
      <c r="BO36" s="699"/>
      <c r="BP36" s="699"/>
      <c r="BQ36" s="699"/>
      <c r="BR36" s="699"/>
      <c r="BS36" s="699"/>
      <c r="BT36" s="699"/>
      <c r="BU36" s="700"/>
      <c r="BV36" s="695">
        <v>43637</v>
      </c>
      <c r="BW36" s="696"/>
      <c r="BX36" s="696"/>
      <c r="BY36" s="696"/>
      <c r="BZ36" s="696"/>
      <c r="CA36" s="696"/>
      <c r="CB36" s="697"/>
      <c r="CD36" s="673" t="s">
        <v>324</v>
      </c>
      <c r="CE36" s="674"/>
      <c r="CF36" s="674"/>
      <c r="CG36" s="674"/>
      <c r="CH36" s="674"/>
      <c r="CI36" s="674"/>
      <c r="CJ36" s="674"/>
      <c r="CK36" s="674"/>
      <c r="CL36" s="674"/>
      <c r="CM36" s="674"/>
      <c r="CN36" s="674"/>
      <c r="CO36" s="674"/>
      <c r="CP36" s="674"/>
      <c r="CQ36" s="675"/>
      <c r="CR36" s="640">
        <v>2025497</v>
      </c>
      <c r="CS36" s="641"/>
      <c r="CT36" s="641"/>
      <c r="CU36" s="641"/>
      <c r="CV36" s="641"/>
      <c r="CW36" s="641"/>
      <c r="CX36" s="641"/>
      <c r="CY36" s="642"/>
      <c r="CZ36" s="643">
        <v>12</v>
      </c>
      <c r="DA36" s="661"/>
      <c r="DB36" s="661"/>
      <c r="DC36" s="662"/>
      <c r="DD36" s="646">
        <v>1768966</v>
      </c>
      <c r="DE36" s="641"/>
      <c r="DF36" s="641"/>
      <c r="DG36" s="641"/>
      <c r="DH36" s="641"/>
      <c r="DI36" s="641"/>
      <c r="DJ36" s="641"/>
      <c r="DK36" s="642"/>
      <c r="DL36" s="646">
        <v>961708</v>
      </c>
      <c r="DM36" s="641"/>
      <c r="DN36" s="641"/>
      <c r="DO36" s="641"/>
      <c r="DP36" s="641"/>
      <c r="DQ36" s="641"/>
      <c r="DR36" s="641"/>
      <c r="DS36" s="641"/>
      <c r="DT36" s="641"/>
      <c r="DU36" s="641"/>
      <c r="DV36" s="642"/>
      <c r="DW36" s="643">
        <v>12.2</v>
      </c>
      <c r="DX36" s="661"/>
      <c r="DY36" s="661"/>
      <c r="DZ36" s="661"/>
      <c r="EA36" s="661"/>
      <c r="EB36" s="661"/>
      <c r="EC36" s="676"/>
    </row>
    <row r="37" spans="2:133" ht="11.25" customHeight="1" x14ac:dyDescent="0.15">
      <c r="B37" s="637" t="s">
        <v>325</v>
      </c>
      <c r="C37" s="638"/>
      <c r="D37" s="638"/>
      <c r="E37" s="638"/>
      <c r="F37" s="638"/>
      <c r="G37" s="638"/>
      <c r="H37" s="638"/>
      <c r="I37" s="638"/>
      <c r="J37" s="638"/>
      <c r="K37" s="638"/>
      <c r="L37" s="638"/>
      <c r="M37" s="638"/>
      <c r="N37" s="638"/>
      <c r="O37" s="638"/>
      <c r="P37" s="638"/>
      <c r="Q37" s="639"/>
      <c r="R37" s="640">
        <v>105536</v>
      </c>
      <c r="S37" s="641"/>
      <c r="T37" s="641"/>
      <c r="U37" s="641"/>
      <c r="V37" s="641"/>
      <c r="W37" s="641"/>
      <c r="X37" s="641"/>
      <c r="Y37" s="642"/>
      <c r="Z37" s="677">
        <v>0.6</v>
      </c>
      <c r="AA37" s="677"/>
      <c r="AB37" s="677"/>
      <c r="AC37" s="677"/>
      <c r="AD37" s="678" t="s">
        <v>128</v>
      </c>
      <c r="AE37" s="678"/>
      <c r="AF37" s="678"/>
      <c r="AG37" s="678"/>
      <c r="AH37" s="678"/>
      <c r="AI37" s="678"/>
      <c r="AJ37" s="678"/>
      <c r="AK37" s="678"/>
      <c r="AL37" s="643" t="s">
        <v>240</v>
      </c>
      <c r="AM37" s="644"/>
      <c r="AN37" s="644"/>
      <c r="AO37" s="679"/>
      <c r="AQ37" s="680" t="s">
        <v>326</v>
      </c>
      <c r="AR37" s="681"/>
      <c r="AS37" s="681"/>
      <c r="AT37" s="681"/>
      <c r="AU37" s="681"/>
      <c r="AV37" s="681"/>
      <c r="AW37" s="681"/>
      <c r="AX37" s="681"/>
      <c r="AY37" s="682"/>
      <c r="AZ37" s="640">
        <v>1453681</v>
      </c>
      <c r="BA37" s="641"/>
      <c r="BB37" s="641"/>
      <c r="BC37" s="641"/>
      <c r="BD37" s="659"/>
      <c r="BE37" s="659"/>
      <c r="BF37" s="683"/>
      <c r="BG37" s="673" t="s">
        <v>327</v>
      </c>
      <c r="BH37" s="674"/>
      <c r="BI37" s="674"/>
      <c r="BJ37" s="674"/>
      <c r="BK37" s="674"/>
      <c r="BL37" s="674"/>
      <c r="BM37" s="674"/>
      <c r="BN37" s="674"/>
      <c r="BO37" s="674"/>
      <c r="BP37" s="674"/>
      <c r="BQ37" s="674"/>
      <c r="BR37" s="674"/>
      <c r="BS37" s="674"/>
      <c r="BT37" s="674"/>
      <c r="BU37" s="675"/>
      <c r="BV37" s="640">
        <v>33639</v>
      </c>
      <c r="BW37" s="641"/>
      <c r="BX37" s="641"/>
      <c r="BY37" s="641"/>
      <c r="BZ37" s="641"/>
      <c r="CA37" s="641"/>
      <c r="CB37" s="684"/>
      <c r="CD37" s="673" t="s">
        <v>328</v>
      </c>
      <c r="CE37" s="674"/>
      <c r="CF37" s="674"/>
      <c r="CG37" s="674"/>
      <c r="CH37" s="674"/>
      <c r="CI37" s="674"/>
      <c r="CJ37" s="674"/>
      <c r="CK37" s="674"/>
      <c r="CL37" s="674"/>
      <c r="CM37" s="674"/>
      <c r="CN37" s="674"/>
      <c r="CO37" s="674"/>
      <c r="CP37" s="674"/>
      <c r="CQ37" s="675"/>
      <c r="CR37" s="640">
        <v>324746</v>
      </c>
      <c r="CS37" s="659"/>
      <c r="CT37" s="659"/>
      <c r="CU37" s="659"/>
      <c r="CV37" s="659"/>
      <c r="CW37" s="659"/>
      <c r="CX37" s="659"/>
      <c r="CY37" s="660"/>
      <c r="CZ37" s="643">
        <v>1.9</v>
      </c>
      <c r="DA37" s="661"/>
      <c r="DB37" s="661"/>
      <c r="DC37" s="662"/>
      <c r="DD37" s="646">
        <v>321917</v>
      </c>
      <c r="DE37" s="659"/>
      <c r="DF37" s="659"/>
      <c r="DG37" s="659"/>
      <c r="DH37" s="659"/>
      <c r="DI37" s="659"/>
      <c r="DJ37" s="659"/>
      <c r="DK37" s="660"/>
      <c r="DL37" s="646">
        <v>259162</v>
      </c>
      <c r="DM37" s="659"/>
      <c r="DN37" s="659"/>
      <c r="DO37" s="659"/>
      <c r="DP37" s="659"/>
      <c r="DQ37" s="659"/>
      <c r="DR37" s="659"/>
      <c r="DS37" s="659"/>
      <c r="DT37" s="659"/>
      <c r="DU37" s="659"/>
      <c r="DV37" s="660"/>
      <c r="DW37" s="643">
        <v>3.3</v>
      </c>
      <c r="DX37" s="661"/>
      <c r="DY37" s="661"/>
      <c r="DZ37" s="661"/>
      <c r="EA37" s="661"/>
      <c r="EB37" s="661"/>
      <c r="EC37" s="676"/>
    </row>
    <row r="38" spans="2:133" ht="11.25" customHeight="1" x14ac:dyDescent="0.15">
      <c r="B38" s="637" t="s">
        <v>329</v>
      </c>
      <c r="C38" s="638"/>
      <c r="D38" s="638"/>
      <c r="E38" s="638"/>
      <c r="F38" s="638"/>
      <c r="G38" s="638"/>
      <c r="H38" s="638"/>
      <c r="I38" s="638"/>
      <c r="J38" s="638"/>
      <c r="K38" s="638"/>
      <c r="L38" s="638"/>
      <c r="M38" s="638"/>
      <c r="N38" s="638"/>
      <c r="O38" s="638"/>
      <c r="P38" s="638"/>
      <c r="Q38" s="639"/>
      <c r="R38" s="640">
        <v>350905</v>
      </c>
      <c r="S38" s="641"/>
      <c r="T38" s="641"/>
      <c r="U38" s="641"/>
      <c r="V38" s="641"/>
      <c r="W38" s="641"/>
      <c r="X38" s="641"/>
      <c r="Y38" s="642"/>
      <c r="Z38" s="677">
        <v>2</v>
      </c>
      <c r="AA38" s="677"/>
      <c r="AB38" s="677"/>
      <c r="AC38" s="677"/>
      <c r="AD38" s="678">
        <v>10757</v>
      </c>
      <c r="AE38" s="678"/>
      <c r="AF38" s="678"/>
      <c r="AG38" s="678"/>
      <c r="AH38" s="678"/>
      <c r="AI38" s="678"/>
      <c r="AJ38" s="678"/>
      <c r="AK38" s="678"/>
      <c r="AL38" s="643">
        <v>0.1</v>
      </c>
      <c r="AM38" s="644"/>
      <c r="AN38" s="644"/>
      <c r="AO38" s="679"/>
      <c r="AQ38" s="680" t="s">
        <v>330</v>
      </c>
      <c r="AR38" s="681"/>
      <c r="AS38" s="681"/>
      <c r="AT38" s="681"/>
      <c r="AU38" s="681"/>
      <c r="AV38" s="681"/>
      <c r="AW38" s="681"/>
      <c r="AX38" s="681"/>
      <c r="AY38" s="682"/>
      <c r="AZ38" s="640">
        <v>386910</v>
      </c>
      <c r="BA38" s="641"/>
      <c r="BB38" s="641"/>
      <c r="BC38" s="641"/>
      <c r="BD38" s="659"/>
      <c r="BE38" s="659"/>
      <c r="BF38" s="683"/>
      <c r="BG38" s="673" t="s">
        <v>331</v>
      </c>
      <c r="BH38" s="674"/>
      <c r="BI38" s="674"/>
      <c r="BJ38" s="674"/>
      <c r="BK38" s="674"/>
      <c r="BL38" s="674"/>
      <c r="BM38" s="674"/>
      <c r="BN38" s="674"/>
      <c r="BO38" s="674"/>
      <c r="BP38" s="674"/>
      <c r="BQ38" s="674"/>
      <c r="BR38" s="674"/>
      <c r="BS38" s="674"/>
      <c r="BT38" s="674"/>
      <c r="BU38" s="675"/>
      <c r="BV38" s="640">
        <v>2605</v>
      </c>
      <c r="BW38" s="641"/>
      <c r="BX38" s="641"/>
      <c r="BY38" s="641"/>
      <c r="BZ38" s="641"/>
      <c r="CA38" s="641"/>
      <c r="CB38" s="684"/>
      <c r="CD38" s="673" t="s">
        <v>332</v>
      </c>
      <c r="CE38" s="674"/>
      <c r="CF38" s="674"/>
      <c r="CG38" s="674"/>
      <c r="CH38" s="674"/>
      <c r="CI38" s="674"/>
      <c r="CJ38" s="674"/>
      <c r="CK38" s="674"/>
      <c r="CL38" s="674"/>
      <c r="CM38" s="674"/>
      <c r="CN38" s="674"/>
      <c r="CO38" s="674"/>
      <c r="CP38" s="674"/>
      <c r="CQ38" s="675"/>
      <c r="CR38" s="640">
        <v>1260162</v>
      </c>
      <c r="CS38" s="641"/>
      <c r="CT38" s="641"/>
      <c r="CU38" s="641"/>
      <c r="CV38" s="641"/>
      <c r="CW38" s="641"/>
      <c r="CX38" s="641"/>
      <c r="CY38" s="642"/>
      <c r="CZ38" s="643">
        <v>7.5</v>
      </c>
      <c r="DA38" s="661"/>
      <c r="DB38" s="661"/>
      <c r="DC38" s="662"/>
      <c r="DD38" s="646">
        <v>1094454</v>
      </c>
      <c r="DE38" s="641"/>
      <c r="DF38" s="641"/>
      <c r="DG38" s="641"/>
      <c r="DH38" s="641"/>
      <c r="DI38" s="641"/>
      <c r="DJ38" s="641"/>
      <c r="DK38" s="642"/>
      <c r="DL38" s="646">
        <v>1013984</v>
      </c>
      <c r="DM38" s="641"/>
      <c r="DN38" s="641"/>
      <c r="DO38" s="641"/>
      <c r="DP38" s="641"/>
      <c r="DQ38" s="641"/>
      <c r="DR38" s="641"/>
      <c r="DS38" s="641"/>
      <c r="DT38" s="641"/>
      <c r="DU38" s="641"/>
      <c r="DV38" s="642"/>
      <c r="DW38" s="643">
        <v>12.8</v>
      </c>
      <c r="DX38" s="661"/>
      <c r="DY38" s="661"/>
      <c r="DZ38" s="661"/>
      <c r="EA38" s="661"/>
      <c r="EB38" s="661"/>
      <c r="EC38" s="676"/>
    </row>
    <row r="39" spans="2:133" ht="11.25" customHeight="1" x14ac:dyDescent="0.15">
      <c r="B39" s="637" t="s">
        <v>333</v>
      </c>
      <c r="C39" s="638"/>
      <c r="D39" s="638"/>
      <c r="E39" s="638"/>
      <c r="F39" s="638"/>
      <c r="G39" s="638"/>
      <c r="H39" s="638"/>
      <c r="I39" s="638"/>
      <c r="J39" s="638"/>
      <c r="K39" s="638"/>
      <c r="L39" s="638"/>
      <c r="M39" s="638"/>
      <c r="N39" s="638"/>
      <c r="O39" s="638"/>
      <c r="P39" s="638"/>
      <c r="Q39" s="639"/>
      <c r="R39" s="640">
        <v>1850209</v>
      </c>
      <c r="S39" s="641"/>
      <c r="T39" s="641"/>
      <c r="U39" s="641"/>
      <c r="V39" s="641"/>
      <c r="W39" s="641"/>
      <c r="X39" s="641"/>
      <c r="Y39" s="642"/>
      <c r="Z39" s="677">
        <v>10.8</v>
      </c>
      <c r="AA39" s="677"/>
      <c r="AB39" s="677"/>
      <c r="AC39" s="677"/>
      <c r="AD39" s="678" t="s">
        <v>128</v>
      </c>
      <c r="AE39" s="678"/>
      <c r="AF39" s="678"/>
      <c r="AG39" s="678"/>
      <c r="AH39" s="678"/>
      <c r="AI39" s="678"/>
      <c r="AJ39" s="678"/>
      <c r="AK39" s="678"/>
      <c r="AL39" s="643" t="s">
        <v>128</v>
      </c>
      <c r="AM39" s="644"/>
      <c r="AN39" s="644"/>
      <c r="AO39" s="679"/>
      <c r="AQ39" s="680" t="s">
        <v>334</v>
      </c>
      <c r="AR39" s="681"/>
      <c r="AS39" s="681"/>
      <c r="AT39" s="681"/>
      <c r="AU39" s="681"/>
      <c r="AV39" s="681"/>
      <c r="AW39" s="681"/>
      <c r="AX39" s="681"/>
      <c r="AY39" s="682"/>
      <c r="AZ39" s="640">
        <v>71971</v>
      </c>
      <c r="BA39" s="641"/>
      <c r="BB39" s="641"/>
      <c r="BC39" s="641"/>
      <c r="BD39" s="659"/>
      <c r="BE39" s="659"/>
      <c r="BF39" s="683"/>
      <c r="BG39" s="673" t="s">
        <v>335</v>
      </c>
      <c r="BH39" s="674"/>
      <c r="BI39" s="674"/>
      <c r="BJ39" s="674"/>
      <c r="BK39" s="674"/>
      <c r="BL39" s="674"/>
      <c r="BM39" s="674"/>
      <c r="BN39" s="674"/>
      <c r="BO39" s="674"/>
      <c r="BP39" s="674"/>
      <c r="BQ39" s="674"/>
      <c r="BR39" s="674"/>
      <c r="BS39" s="674"/>
      <c r="BT39" s="674"/>
      <c r="BU39" s="675"/>
      <c r="BV39" s="640">
        <v>4571</v>
      </c>
      <c r="BW39" s="641"/>
      <c r="BX39" s="641"/>
      <c r="BY39" s="641"/>
      <c r="BZ39" s="641"/>
      <c r="CA39" s="641"/>
      <c r="CB39" s="684"/>
      <c r="CD39" s="673" t="s">
        <v>336</v>
      </c>
      <c r="CE39" s="674"/>
      <c r="CF39" s="674"/>
      <c r="CG39" s="674"/>
      <c r="CH39" s="674"/>
      <c r="CI39" s="674"/>
      <c r="CJ39" s="674"/>
      <c r="CK39" s="674"/>
      <c r="CL39" s="674"/>
      <c r="CM39" s="674"/>
      <c r="CN39" s="674"/>
      <c r="CO39" s="674"/>
      <c r="CP39" s="674"/>
      <c r="CQ39" s="675"/>
      <c r="CR39" s="640">
        <v>2509380</v>
      </c>
      <c r="CS39" s="659"/>
      <c r="CT39" s="659"/>
      <c r="CU39" s="659"/>
      <c r="CV39" s="659"/>
      <c r="CW39" s="659"/>
      <c r="CX39" s="659"/>
      <c r="CY39" s="660"/>
      <c r="CZ39" s="643">
        <v>14.9</v>
      </c>
      <c r="DA39" s="661"/>
      <c r="DB39" s="661"/>
      <c r="DC39" s="662"/>
      <c r="DD39" s="646">
        <v>13559</v>
      </c>
      <c r="DE39" s="659"/>
      <c r="DF39" s="659"/>
      <c r="DG39" s="659"/>
      <c r="DH39" s="659"/>
      <c r="DI39" s="659"/>
      <c r="DJ39" s="659"/>
      <c r="DK39" s="660"/>
      <c r="DL39" s="646" t="s">
        <v>128</v>
      </c>
      <c r="DM39" s="659"/>
      <c r="DN39" s="659"/>
      <c r="DO39" s="659"/>
      <c r="DP39" s="659"/>
      <c r="DQ39" s="659"/>
      <c r="DR39" s="659"/>
      <c r="DS39" s="659"/>
      <c r="DT39" s="659"/>
      <c r="DU39" s="659"/>
      <c r="DV39" s="660"/>
      <c r="DW39" s="643" t="s">
        <v>240</v>
      </c>
      <c r="DX39" s="661"/>
      <c r="DY39" s="661"/>
      <c r="DZ39" s="661"/>
      <c r="EA39" s="661"/>
      <c r="EB39" s="661"/>
      <c r="EC39" s="676"/>
    </row>
    <row r="40" spans="2:133" ht="11.25" customHeight="1" x14ac:dyDescent="0.15">
      <c r="B40" s="637" t="s">
        <v>337</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136</v>
      </c>
      <c r="AA40" s="677"/>
      <c r="AB40" s="677"/>
      <c r="AC40" s="677"/>
      <c r="AD40" s="678" t="s">
        <v>240</v>
      </c>
      <c r="AE40" s="678"/>
      <c r="AF40" s="678"/>
      <c r="AG40" s="678"/>
      <c r="AH40" s="678"/>
      <c r="AI40" s="678"/>
      <c r="AJ40" s="678"/>
      <c r="AK40" s="678"/>
      <c r="AL40" s="643" t="s">
        <v>240</v>
      </c>
      <c r="AM40" s="644"/>
      <c r="AN40" s="644"/>
      <c r="AO40" s="679"/>
      <c r="AQ40" s="680" t="s">
        <v>338</v>
      </c>
      <c r="AR40" s="681"/>
      <c r="AS40" s="681"/>
      <c r="AT40" s="681"/>
      <c r="AU40" s="681"/>
      <c r="AV40" s="681"/>
      <c r="AW40" s="681"/>
      <c r="AX40" s="681"/>
      <c r="AY40" s="682"/>
      <c r="AZ40" s="640">
        <v>20653</v>
      </c>
      <c r="BA40" s="641"/>
      <c r="BB40" s="641"/>
      <c r="BC40" s="641"/>
      <c r="BD40" s="659"/>
      <c r="BE40" s="659"/>
      <c r="BF40" s="683"/>
      <c r="BG40" s="685" t="s">
        <v>339</v>
      </c>
      <c r="BH40" s="686"/>
      <c r="BI40" s="686"/>
      <c r="BJ40" s="686"/>
      <c r="BK40" s="686"/>
      <c r="BL40" s="236"/>
      <c r="BM40" s="674" t="s">
        <v>340</v>
      </c>
      <c r="BN40" s="674"/>
      <c r="BO40" s="674"/>
      <c r="BP40" s="674"/>
      <c r="BQ40" s="674"/>
      <c r="BR40" s="674"/>
      <c r="BS40" s="674"/>
      <c r="BT40" s="674"/>
      <c r="BU40" s="675"/>
      <c r="BV40" s="640">
        <v>133</v>
      </c>
      <c r="BW40" s="641"/>
      <c r="BX40" s="641"/>
      <c r="BY40" s="641"/>
      <c r="BZ40" s="641"/>
      <c r="CA40" s="641"/>
      <c r="CB40" s="684"/>
      <c r="CD40" s="673" t="s">
        <v>341</v>
      </c>
      <c r="CE40" s="674"/>
      <c r="CF40" s="674"/>
      <c r="CG40" s="674"/>
      <c r="CH40" s="674"/>
      <c r="CI40" s="674"/>
      <c r="CJ40" s="674"/>
      <c r="CK40" s="674"/>
      <c r="CL40" s="674"/>
      <c r="CM40" s="674"/>
      <c r="CN40" s="674"/>
      <c r="CO40" s="674"/>
      <c r="CP40" s="674"/>
      <c r="CQ40" s="675"/>
      <c r="CR40" s="640">
        <v>509680</v>
      </c>
      <c r="CS40" s="641"/>
      <c r="CT40" s="641"/>
      <c r="CU40" s="641"/>
      <c r="CV40" s="641"/>
      <c r="CW40" s="641"/>
      <c r="CX40" s="641"/>
      <c r="CY40" s="642"/>
      <c r="CZ40" s="643">
        <v>3</v>
      </c>
      <c r="DA40" s="661"/>
      <c r="DB40" s="661"/>
      <c r="DC40" s="662"/>
      <c r="DD40" s="646">
        <v>232280</v>
      </c>
      <c r="DE40" s="641"/>
      <c r="DF40" s="641"/>
      <c r="DG40" s="641"/>
      <c r="DH40" s="641"/>
      <c r="DI40" s="641"/>
      <c r="DJ40" s="641"/>
      <c r="DK40" s="642"/>
      <c r="DL40" s="646" t="s">
        <v>240</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342</v>
      </c>
      <c r="C41" s="638"/>
      <c r="D41" s="638"/>
      <c r="E41" s="638"/>
      <c r="F41" s="638"/>
      <c r="G41" s="638"/>
      <c r="H41" s="638"/>
      <c r="I41" s="638"/>
      <c r="J41" s="638"/>
      <c r="K41" s="638"/>
      <c r="L41" s="638"/>
      <c r="M41" s="638"/>
      <c r="N41" s="638"/>
      <c r="O41" s="638"/>
      <c r="P41" s="638"/>
      <c r="Q41" s="639"/>
      <c r="R41" s="640">
        <v>249482</v>
      </c>
      <c r="S41" s="641"/>
      <c r="T41" s="641"/>
      <c r="U41" s="641"/>
      <c r="V41" s="641"/>
      <c r="W41" s="641"/>
      <c r="X41" s="641"/>
      <c r="Y41" s="642"/>
      <c r="Z41" s="677">
        <v>1.5</v>
      </c>
      <c r="AA41" s="677"/>
      <c r="AB41" s="677"/>
      <c r="AC41" s="677"/>
      <c r="AD41" s="678" t="s">
        <v>240</v>
      </c>
      <c r="AE41" s="678"/>
      <c r="AF41" s="678"/>
      <c r="AG41" s="678"/>
      <c r="AH41" s="678"/>
      <c r="AI41" s="678"/>
      <c r="AJ41" s="678"/>
      <c r="AK41" s="678"/>
      <c r="AL41" s="643" t="s">
        <v>240</v>
      </c>
      <c r="AM41" s="644"/>
      <c r="AN41" s="644"/>
      <c r="AO41" s="679"/>
      <c r="AQ41" s="680" t="s">
        <v>343</v>
      </c>
      <c r="AR41" s="681"/>
      <c r="AS41" s="681"/>
      <c r="AT41" s="681"/>
      <c r="AU41" s="681"/>
      <c r="AV41" s="681"/>
      <c r="AW41" s="681"/>
      <c r="AX41" s="681"/>
      <c r="AY41" s="682"/>
      <c r="AZ41" s="640">
        <v>224142</v>
      </c>
      <c r="BA41" s="641"/>
      <c r="BB41" s="641"/>
      <c r="BC41" s="641"/>
      <c r="BD41" s="659"/>
      <c r="BE41" s="659"/>
      <c r="BF41" s="683"/>
      <c r="BG41" s="685"/>
      <c r="BH41" s="686"/>
      <c r="BI41" s="686"/>
      <c r="BJ41" s="686"/>
      <c r="BK41" s="686"/>
      <c r="BL41" s="236"/>
      <c r="BM41" s="674" t="s">
        <v>344</v>
      </c>
      <c r="BN41" s="674"/>
      <c r="BO41" s="674"/>
      <c r="BP41" s="674"/>
      <c r="BQ41" s="674"/>
      <c r="BR41" s="674"/>
      <c r="BS41" s="674"/>
      <c r="BT41" s="674"/>
      <c r="BU41" s="675"/>
      <c r="BV41" s="640" t="s">
        <v>240</v>
      </c>
      <c r="BW41" s="641"/>
      <c r="BX41" s="641"/>
      <c r="BY41" s="641"/>
      <c r="BZ41" s="641"/>
      <c r="CA41" s="641"/>
      <c r="CB41" s="684"/>
      <c r="CD41" s="673" t="s">
        <v>345</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346</v>
      </c>
      <c r="C42" s="622"/>
      <c r="D42" s="622"/>
      <c r="E42" s="622"/>
      <c r="F42" s="622"/>
      <c r="G42" s="622"/>
      <c r="H42" s="622"/>
      <c r="I42" s="622"/>
      <c r="J42" s="622"/>
      <c r="K42" s="622"/>
      <c r="L42" s="622"/>
      <c r="M42" s="622"/>
      <c r="N42" s="622"/>
      <c r="O42" s="622"/>
      <c r="P42" s="622"/>
      <c r="Q42" s="623"/>
      <c r="R42" s="624">
        <v>17148262</v>
      </c>
      <c r="S42" s="663"/>
      <c r="T42" s="663"/>
      <c r="U42" s="663"/>
      <c r="V42" s="663"/>
      <c r="W42" s="663"/>
      <c r="X42" s="663"/>
      <c r="Y42" s="665"/>
      <c r="Z42" s="666">
        <v>100</v>
      </c>
      <c r="AA42" s="666"/>
      <c r="AB42" s="666"/>
      <c r="AC42" s="666"/>
      <c r="AD42" s="667">
        <v>7651317</v>
      </c>
      <c r="AE42" s="667"/>
      <c r="AF42" s="667"/>
      <c r="AG42" s="667"/>
      <c r="AH42" s="667"/>
      <c r="AI42" s="667"/>
      <c r="AJ42" s="667"/>
      <c r="AK42" s="667"/>
      <c r="AL42" s="627">
        <v>100</v>
      </c>
      <c r="AM42" s="668"/>
      <c r="AN42" s="668"/>
      <c r="AO42" s="669"/>
      <c r="AQ42" s="670" t="s">
        <v>347</v>
      </c>
      <c r="AR42" s="671"/>
      <c r="AS42" s="671"/>
      <c r="AT42" s="671"/>
      <c r="AU42" s="671"/>
      <c r="AV42" s="671"/>
      <c r="AW42" s="671"/>
      <c r="AX42" s="671"/>
      <c r="AY42" s="672"/>
      <c r="AZ42" s="624">
        <v>628457</v>
      </c>
      <c r="BA42" s="663"/>
      <c r="BB42" s="663"/>
      <c r="BC42" s="663"/>
      <c r="BD42" s="625"/>
      <c r="BE42" s="625"/>
      <c r="BF42" s="689"/>
      <c r="BG42" s="687"/>
      <c r="BH42" s="688"/>
      <c r="BI42" s="688"/>
      <c r="BJ42" s="688"/>
      <c r="BK42" s="688"/>
      <c r="BL42" s="237"/>
      <c r="BM42" s="690" t="s">
        <v>348</v>
      </c>
      <c r="BN42" s="690"/>
      <c r="BO42" s="690"/>
      <c r="BP42" s="690"/>
      <c r="BQ42" s="690"/>
      <c r="BR42" s="690"/>
      <c r="BS42" s="690"/>
      <c r="BT42" s="690"/>
      <c r="BU42" s="691"/>
      <c r="BV42" s="624">
        <v>383</v>
      </c>
      <c r="BW42" s="663"/>
      <c r="BX42" s="663"/>
      <c r="BY42" s="663"/>
      <c r="BZ42" s="663"/>
      <c r="CA42" s="663"/>
      <c r="CB42" s="664"/>
      <c r="CD42" s="637" t="s">
        <v>349</v>
      </c>
      <c r="CE42" s="638"/>
      <c r="CF42" s="638"/>
      <c r="CG42" s="638"/>
      <c r="CH42" s="638"/>
      <c r="CI42" s="638"/>
      <c r="CJ42" s="638"/>
      <c r="CK42" s="638"/>
      <c r="CL42" s="638"/>
      <c r="CM42" s="638"/>
      <c r="CN42" s="638"/>
      <c r="CO42" s="638"/>
      <c r="CP42" s="638"/>
      <c r="CQ42" s="639"/>
      <c r="CR42" s="640">
        <v>2699687</v>
      </c>
      <c r="CS42" s="641"/>
      <c r="CT42" s="641"/>
      <c r="CU42" s="641"/>
      <c r="CV42" s="641"/>
      <c r="CW42" s="641"/>
      <c r="CX42" s="641"/>
      <c r="CY42" s="642"/>
      <c r="CZ42" s="643">
        <v>16</v>
      </c>
      <c r="DA42" s="644"/>
      <c r="DB42" s="644"/>
      <c r="DC42" s="645"/>
      <c r="DD42" s="646">
        <v>342631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350</v>
      </c>
      <c r="CE43" s="638"/>
      <c r="CF43" s="638"/>
      <c r="CG43" s="638"/>
      <c r="CH43" s="638"/>
      <c r="CI43" s="638"/>
      <c r="CJ43" s="638"/>
      <c r="CK43" s="638"/>
      <c r="CL43" s="638"/>
      <c r="CM43" s="638"/>
      <c r="CN43" s="638"/>
      <c r="CO43" s="638"/>
      <c r="CP43" s="638"/>
      <c r="CQ43" s="639"/>
      <c r="CR43" s="640">
        <v>3593</v>
      </c>
      <c r="CS43" s="659"/>
      <c r="CT43" s="659"/>
      <c r="CU43" s="659"/>
      <c r="CV43" s="659"/>
      <c r="CW43" s="659"/>
      <c r="CX43" s="659"/>
      <c r="CY43" s="660"/>
      <c r="CZ43" s="643">
        <v>0</v>
      </c>
      <c r="DA43" s="661"/>
      <c r="DB43" s="661"/>
      <c r="DC43" s="662"/>
      <c r="DD43" s="646">
        <v>3593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298</v>
      </c>
      <c r="CE44" s="654"/>
      <c r="CF44" s="637" t="s">
        <v>351</v>
      </c>
      <c r="CG44" s="638"/>
      <c r="CH44" s="638"/>
      <c r="CI44" s="638"/>
      <c r="CJ44" s="638"/>
      <c r="CK44" s="638"/>
      <c r="CL44" s="638"/>
      <c r="CM44" s="638"/>
      <c r="CN44" s="638"/>
      <c r="CO44" s="638"/>
      <c r="CP44" s="638"/>
      <c r="CQ44" s="639"/>
      <c r="CR44" s="640">
        <v>2688865</v>
      </c>
      <c r="CS44" s="641"/>
      <c r="CT44" s="641"/>
      <c r="CU44" s="641"/>
      <c r="CV44" s="641"/>
      <c r="CW44" s="641"/>
      <c r="CX44" s="641"/>
      <c r="CY44" s="642"/>
      <c r="CZ44" s="643">
        <v>15.9</v>
      </c>
      <c r="DA44" s="644"/>
      <c r="DB44" s="644"/>
      <c r="DC44" s="645"/>
      <c r="DD44" s="646">
        <v>339141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352</v>
      </c>
      <c r="CG45" s="638"/>
      <c r="CH45" s="638"/>
      <c r="CI45" s="638"/>
      <c r="CJ45" s="638"/>
      <c r="CK45" s="638"/>
      <c r="CL45" s="638"/>
      <c r="CM45" s="638"/>
      <c r="CN45" s="638"/>
      <c r="CO45" s="638"/>
      <c r="CP45" s="638"/>
      <c r="CQ45" s="639"/>
      <c r="CR45" s="640">
        <v>1668537</v>
      </c>
      <c r="CS45" s="659"/>
      <c r="CT45" s="659"/>
      <c r="CU45" s="659"/>
      <c r="CV45" s="659"/>
      <c r="CW45" s="659"/>
      <c r="CX45" s="659"/>
      <c r="CY45" s="660"/>
      <c r="CZ45" s="643">
        <v>9.9</v>
      </c>
      <c r="DA45" s="661"/>
      <c r="DB45" s="661"/>
      <c r="DC45" s="662"/>
      <c r="DD45" s="646">
        <v>197697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354</v>
      </c>
      <c r="CG46" s="638"/>
      <c r="CH46" s="638"/>
      <c r="CI46" s="638"/>
      <c r="CJ46" s="638"/>
      <c r="CK46" s="638"/>
      <c r="CL46" s="638"/>
      <c r="CM46" s="638"/>
      <c r="CN46" s="638"/>
      <c r="CO46" s="638"/>
      <c r="CP46" s="638"/>
      <c r="CQ46" s="639"/>
      <c r="CR46" s="640">
        <v>886830</v>
      </c>
      <c r="CS46" s="641"/>
      <c r="CT46" s="641"/>
      <c r="CU46" s="641"/>
      <c r="CV46" s="641"/>
      <c r="CW46" s="641"/>
      <c r="CX46" s="641"/>
      <c r="CY46" s="642"/>
      <c r="CZ46" s="643">
        <v>5.3</v>
      </c>
      <c r="DA46" s="644"/>
      <c r="DB46" s="644"/>
      <c r="DC46" s="645"/>
      <c r="DD46" s="646">
        <v>140360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356</v>
      </c>
      <c r="CG47" s="638"/>
      <c r="CH47" s="638"/>
      <c r="CI47" s="638"/>
      <c r="CJ47" s="638"/>
      <c r="CK47" s="638"/>
      <c r="CL47" s="638"/>
      <c r="CM47" s="638"/>
      <c r="CN47" s="638"/>
      <c r="CO47" s="638"/>
      <c r="CP47" s="638"/>
      <c r="CQ47" s="639"/>
      <c r="CR47" s="640">
        <v>10822</v>
      </c>
      <c r="CS47" s="659"/>
      <c r="CT47" s="659"/>
      <c r="CU47" s="659"/>
      <c r="CV47" s="659"/>
      <c r="CW47" s="659"/>
      <c r="CX47" s="659"/>
      <c r="CY47" s="660"/>
      <c r="CZ47" s="643">
        <v>0.1</v>
      </c>
      <c r="DA47" s="661"/>
      <c r="DB47" s="661"/>
      <c r="DC47" s="662"/>
      <c r="DD47" s="646">
        <v>3490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357</v>
      </c>
      <c r="CD48" s="657"/>
      <c r="CE48" s="658"/>
      <c r="CF48" s="637" t="s">
        <v>358</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359</v>
      </c>
      <c r="CE49" s="622"/>
      <c r="CF49" s="622"/>
      <c r="CG49" s="622"/>
      <c r="CH49" s="622"/>
      <c r="CI49" s="622"/>
      <c r="CJ49" s="622"/>
      <c r="CK49" s="622"/>
      <c r="CL49" s="622"/>
      <c r="CM49" s="622"/>
      <c r="CN49" s="622"/>
      <c r="CO49" s="622"/>
      <c r="CP49" s="622"/>
      <c r="CQ49" s="623"/>
      <c r="CR49" s="624">
        <v>16864749</v>
      </c>
      <c r="CS49" s="625"/>
      <c r="CT49" s="625"/>
      <c r="CU49" s="625"/>
      <c r="CV49" s="625"/>
      <c r="CW49" s="625"/>
      <c r="CX49" s="625"/>
      <c r="CY49" s="626"/>
      <c r="CZ49" s="627">
        <v>100</v>
      </c>
      <c r="DA49" s="628"/>
      <c r="DB49" s="628"/>
      <c r="DC49" s="629"/>
      <c r="DD49" s="630">
        <v>9818258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BlQQ1Ed37UqFnCv8dM4Y7Gz8vc1Vtl32tsSzIIHYsI2CKFi2rZ0hm58vGIvOXLm5JbyIWJ5Hogcs827GPtUfQ==" saltValue="fzQkwA9uJhU3+WSFOAeV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361</v>
      </c>
      <c r="DK2" s="1166"/>
      <c r="DL2" s="1166"/>
      <c r="DM2" s="1166"/>
      <c r="DN2" s="1166"/>
      <c r="DO2" s="1167"/>
      <c r="DP2" s="250"/>
      <c r="DQ2" s="1165" t="s">
        <v>362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365</v>
      </c>
      <c r="B5" s="1051"/>
      <c r="C5" s="1051"/>
      <c r="D5" s="1051"/>
      <c r="E5" s="1051"/>
      <c r="F5" s="1051"/>
      <c r="G5" s="1051"/>
      <c r="H5" s="1051"/>
      <c r="I5" s="1051"/>
      <c r="J5" s="1051"/>
      <c r="K5" s="1051"/>
      <c r="L5" s="1051"/>
      <c r="M5" s="1051"/>
      <c r="N5" s="1051"/>
      <c r="O5" s="1051"/>
      <c r="P5" s="1052"/>
      <c r="Q5" s="1056" t="s">
        <v>366</v>
      </c>
      <c r="R5" s="1057"/>
      <c r="S5" s="1057"/>
      <c r="T5" s="1057"/>
      <c r="U5" s="1058"/>
      <c r="V5" s="1056" t="s">
        <v>367</v>
      </c>
      <c r="W5" s="1057"/>
      <c r="X5" s="1057"/>
      <c r="Y5" s="1057"/>
      <c r="Z5" s="1058"/>
      <c r="AA5" s="1056" t="s">
        <v>368</v>
      </c>
      <c r="AB5" s="1057"/>
      <c r="AC5" s="1057"/>
      <c r="AD5" s="1057"/>
      <c r="AE5" s="1057"/>
      <c r="AF5" s="1168" t="s">
        <v>369</v>
      </c>
      <c r="AG5" s="1057"/>
      <c r="AH5" s="1057"/>
      <c r="AI5" s="1057"/>
      <c r="AJ5" s="1072"/>
      <c r="AK5" s="1057" t="s">
        <v>370</v>
      </c>
      <c r="AL5" s="1057"/>
      <c r="AM5" s="1057"/>
      <c r="AN5" s="1057"/>
      <c r="AO5" s="1058"/>
      <c r="AP5" s="1056" t="s">
        <v>371</v>
      </c>
      <c r="AQ5" s="1057"/>
      <c r="AR5" s="1057"/>
      <c r="AS5" s="1057"/>
      <c r="AT5" s="1058"/>
      <c r="AU5" s="1056" t="s">
        <v>372</v>
      </c>
      <c r="AV5" s="1057"/>
      <c r="AW5" s="1057"/>
      <c r="AX5" s="1057"/>
      <c r="AY5" s="1072"/>
      <c r="AZ5" s="257"/>
      <c r="BA5" s="257"/>
      <c r="BB5" s="257"/>
      <c r="BC5" s="257"/>
      <c r="BD5" s="257"/>
      <c r="BE5" s="258"/>
      <c r="BF5" s="258"/>
      <c r="BG5" s="258"/>
      <c r="BH5" s="258"/>
      <c r="BI5" s="258"/>
      <c r="BJ5" s="258"/>
      <c r="BK5" s="258"/>
      <c r="BL5" s="258"/>
      <c r="BM5" s="258"/>
      <c r="BN5" s="258"/>
      <c r="BO5" s="258"/>
      <c r="BP5" s="258"/>
      <c r="BQ5" s="1050" t="s">
        <v>373</v>
      </c>
      <c r="BR5" s="1051"/>
      <c r="BS5" s="1051"/>
      <c r="BT5" s="1051"/>
      <c r="BU5" s="1051"/>
      <c r="BV5" s="1051"/>
      <c r="BW5" s="1051"/>
      <c r="BX5" s="1051"/>
      <c r="BY5" s="1051"/>
      <c r="BZ5" s="1051"/>
      <c r="CA5" s="1051"/>
      <c r="CB5" s="1051"/>
      <c r="CC5" s="1051"/>
      <c r="CD5" s="1051"/>
      <c r="CE5" s="1051"/>
      <c r="CF5" s="1051"/>
      <c r="CG5" s="1052"/>
      <c r="CH5" s="1056" t="s">
        <v>374</v>
      </c>
      <c r="CI5" s="1057"/>
      <c r="CJ5" s="1057"/>
      <c r="CK5" s="1057"/>
      <c r="CL5" s="1058"/>
      <c r="CM5" s="1056" t="s">
        <v>375</v>
      </c>
      <c r="CN5" s="1057"/>
      <c r="CO5" s="1057"/>
      <c r="CP5" s="1057"/>
      <c r="CQ5" s="1058"/>
      <c r="CR5" s="1056" t="s">
        <v>376</v>
      </c>
      <c r="CS5" s="1057"/>
      <c r="CT5" s="1057"/>
      <c r="CU5" s="1057"/>
      <c r="CV5" s="1058"/>
      <c r="CW5" s="1056" t="s">
        <v>377</v>
      </c>
      <c r="CX5" s="1057"/>
      <c r="CY5" s="1057"/>
      <c r="CZ5" s="1057"/>
      <c r="DA5" s="1058"/>
      <c r="DB5" s="1056" t="s">
        <v>378</v>
      </c>
      <c r="DC5" s="1057"/>
      <c r="DD5" s="1057"/>
      <c r="DE5" s="1057"/>
      <c r="DF5" s="1058"/>
      <c r="DG5" s="1153" t="s">
        <v>379</v>
      </c>
      <c r="DH5" s="1154"/>
      <c r="DI5" s="1154"/>
      <c r="DJ5" s="1154"/>
      <c r="DK5" s="1155"/>
      <c r="DL5" s="1153" t="s">
        <v>380</v>
      </c>
      <c r="DM5" s="1154"/>
      <c r="DN5" s="1154"/>
      <c r="DO5" s="1154"/>
      <c r="DP5" s="1155"/>
      <c r="DQ5" s="1056" t="s">
        <v>381</v>
      </c>
      <c r="DR5" s="1057"/>
      <c r="DS5" s="1057"/>
      <c r="DT5" s="1057"/>
      <c r="DU5" s="1058"/>
      <c r="DV5" s="1056" t="s">
        <v>372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382</v>
      </c>
      <c r="C7" s="1106"/>
      <c r="D7" s="1106"/>
      <c r="E7" s="1106"/>
      <c r="F7" s="1106"/>
      <c r="G7" s="1106"/>
      <c r="H7" s="1106"/>
      <c r="I7" s="1106"/>
      <c r="J7" s="1106"/>
      <c r="K7" s="1106"/>
      <c r="L7" s="1106"/>
      <c r="M7" s="1106"/>
      <c r="N7" s="1106"/>
      <c r="O7" s="1106"/>
      <c r="P7" s="1107"/>
      <c r="Q7" s="1159">
        <v>17154</v>
      </c>
      <c r="R7" s="1160"/>
      <c r="S7" s="1160"/>
      <c r="T7" s="1160"/>
      <c r="U7" s="1160"/>
      <c r="V7" s="1160">
        <v>16871</v>
      </c>
      <c r="W7" s="1160"/>
      <c r="X7" s="1160"/>
      <c r="Y7" s="1160"/>
      <c r="Z7" s="1160"/>
      <c r="AA7" s="1160">
        <v>284</v>
      </c>
      <c r="AB7" s="1160"/>
      <c r="AC7" s="1160"/>
      <c r="AD7" s="1160"/>
      <c r="AE7" s="1161"/>
      <c r="AF7" s="1162">
        <v>256</v>
      </c>
      <c r="AG7" s="1163"/>
      <c r="AH7" s="1163"/>
      <c r="AI7" s="1163"/>
      <c r="AJ7" s="1164"/>
      <c r="AK7" s="1146" t="s">
        <v>578</v>
      </c>
      <c r="AL7" s="1147"/>
      <c r="AM7" s="1147"/>
      <c r="AN7" s="1147"/>
      <c r="AO7" s="1147"/>
      <c r="AP7" s="1147">
        <v>12977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583</v>
      </c>
      <c r="BT7" s="1151"/>
      <c r="BU7" s="1151"/>
      <c r="BV7" s="1151"/>
      <c r="BW7" s="1151"/>
      <c r="BX7" s="1151"/>
      <c r="BY7" s="1151"/>
      <c r="BZ7" s="1151"/>
      <c r="CA7" s="1151"/>
      <c r="CB7" s="1151"/>
      <c r="CC7" s="1151"/>
      <c r="CD7" s="1151"/>
      <c r="CE7" s="1151"/>
      <c r="CF7" s="1151"/>
      <c r="CG7" s="1152"/>
      <c r="CH7" s="1143" t="s">
        <v>578</v>
      </c>
      <c r="CI7" s="1144"/>
      <c r="CJ7" s="1144"/>
      <c r="CK7" s="1144"/>
      <c r="CL7" s="1145"/>
      <c r="CM7" s="1143">
        <v>17</v>
      </c>
      <c r="CN7" s="1144"/>
      <c r="CO7" s="1144"/>
      <c r="CP7" s="1144"/>
      <c r="CQ7" s="1145"/>
      <c r="CR7" s="1143">
        <v>9</v>
      </c>
      <c r="CS7" s="1144"/>
      <c r="CT7" s="1144"/>
      <c r="CU7" s="1144"/>
      <c r="CV7" s="1145"/>
      <c r="CW7" s="1143" t="s">
        <v>578</v>
      </c>
      <c r="CX7" s="1144"/>
      <c r="CY7" s="1144"/>
      <c r="CZ7" s="1144"/>
      <c r="DA7" s="1145"/>
      <c r="DB7" s="1143" t="s">
        <v>578</v>
      </c>
      <c r="DC7" s="1144"/>
      <c r="DD7" s="1144"/>
      <c r="DE7" s="1144"/>
      <c r="DF7" s="1145"/>
      <c r="DG7" s="1143" t="s">
        <v>578</v>
      </c>
      <c r="DH7" s="1144"/>
      <c r="DI7" s="1144"/>
      <c r="DJ7" s="1144"/>
      <c r="DK7" s="1145"/>
      <c r="DL7" s="1143" t="s">
        <v>578</v>
      </c>
      <c r="DM7" s="1144"/>
      <c r="DN7" s="1144"/>
      <c r="DO7" s="1144"/>
      <c r="DP7" s="1145"/>
      <c r="DQ7" s="1143" t="s">
        <v>578</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384</v>
      </c>
      <c r="B23" s="999" t="s">
        <v>385</v>
      </c>
      <c r="C23" s="1000"/>
      <c r="D23" s="1000"/>
      <c r="E23" s="1000"/>
      <c r="F23" s="1000"/>
      <c r="G23" s="1000"/>
      <c r="H23" s="1000"/>
      <c r="I23" s="1000"/>
      <c r="J23" s="1000"/>
      <c r="K23" s="1000"/>
      <c r="L23" s="1000"/>
      <c r="M23" s="1000"/>
      <c r="N23" s="1000"/>
      <c r="O23" s="1000"/>
      <c r="P23" s="1001"/>
      <c r="Q23" s="1123">
        <v>17148</v>
      </c>
      <c r="R23" s="1124"/>
      <c r="S23" s="1124"/>
      <c r="T23" s="1124"/>
      <c r="U23" s="1124"/>
      <c r="V23" s="1124">
        <v>16865</v>
      </c>
      <c r="W23" s="1124"/>
      <c r="X23" s="1124"/>
      <c r="Y23" s="1124"/>
      <c r="Z23" s="1124"/>
      <c r="AA23" s="1124">
        <v>284</v>
      </c>
      <c r="AB23" s="1124"/>
      <c r="AC23" s="1124"/>
      <c r="AD23" s="1124"/>
      <c r="AE23" s="1125"/>
      <c r="AF23" s="1126">
        <v>256</v>
      </c>
      <c r="AG23" s="1124"/>
      <c r="AH23" s="1124"/>
      <c r="AI23" s="1124"/>
      <c r="AJ23" s="1127"/>
      <c r="AK23" s="1128"/>
      <c r="AL23" s="1129"/>
      <c r="AM23" s="1129"/>
      <c r="AN23" s="1129"/>
      <c r="AO23" s="1129"/>
      <c r="AP23" s="1124">
        <v>12977</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365</v>
      </c>
      <c r="B26" s="1051"/>
      <c r="C26" s="1051"/>
      <c r="D26" s="1051"/>
      <c r="E26" s="1051"/>
      <c r="F26" s="1051"/>
      <c r="G26" s="1051"/>
      <c r="H26" s="1051"/>
      <c r="I26" s="1051"/>
      <c r="J26" s="1051"/>
      <c r="K26" s="1051"/>
      <c r="L26" s="1051"/>
      <c r="M26" s="1051"/>
      <c r="N26" s="1051"/>
      <c r="O26" s="1051"/>
      <c r="P26" s="1052"/>
      <c r="Q26" s="1056" t="s">
        <v>388</v>
      </c>
      <c r="R26" s="1057"/>
      <c r="S26" s="1057"/>
      <c r="T26" s="1057"/>
      <c r="U26" s="1058"/>
      <c r="V26" s="1056" t="s">
        <v>389</v>
      </c>
      <c r="W26" s="1057"/>
      <c r="X26" s="1057"/>
      <c r="Y26" s="1057"/>
      <c r="Z26" s="1058"/>
      <c r="AA26" s="1056" t="s">
        <v>390</v>
      </c>
      <c r="AB26" s="1057"/>
      <c r="AC26" s="1057"/>
      <c r="AD26" s="1057"/>
      <c r="AE26" s="1057"/>
      <c r="AF26" s="1114" t="s">
        <v>391</v>
      </c>
      <c r="AG26" s="1063"/>
      <c r="AH26" s="1063"/>
      <c r="AI26" s="1063"/>
      <c r="AJ26" s="1115"/>
      <c r="AK26" s="1057" t="s">
        <v>392</v>
      </c>
      <c r="AL26" s="1057"/>
      <c r="AM26" s="1057"/>
      <c r="AN26" s="1057"/>
      <c r="AO26" s="1058"/>
      <c r="AP26" s="1056" t="s">
        <v>393</v>
      </c>
      <c r="AQ26" s="1057"/>
      <c r="AR26" s="1057"/>
      <c r="AS26" s="1057"/>
      <c r="AT26" s="1058"/>
      <c r="AU26" s="1056" t="s">
        <v>394</v>
      </c>
      <c r="AV26" s="1057"/>
      <c r="AW26" s="1057"/>
      <c r="AX26" s="1057"/>
      <c r="AY26" s="1058"/>
      <c r="AZ26" s="1056" t="s">
        <v>395</v>
      </c>
      <c r="BA26" s="1057"/>
      <c r="BB26" s="1057"/>
      <c r="BC26" s="1057"/>
      <c r="BD26" s="1058"/>
      <c r="BE26" s="1056" t="s">
        <v>372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396</v>
      </c>
      <c r="C28" s="1106"/>
      <c r="D28" s="1106"/>
      <c r="E28" s="1106"/>
      <c r="F28" s="1106"/>
      <c r="G28" s="1106"/>
      <c r="H28" s="1106"/>
      <c r="I28" s="1106"/>
      <c r="J28" s="1106"/>
      <c r="K28" s="1106"/>
      <c r="L28" s="1106"/>
      <c r="M28" s="1106"/>
      <c r="N28" s="1106"/>
      <c r="O28" s="1106"/>
      <c r="P28" s="1107"/>
      <c r="Q28" s="1108">
        <v>2657</v>
      </c>
      <c r="R28" s="1109"/>
      <c r="S28" s="1109"/>
      <c r="T28" s="1109"/>
      <c r="U28" s="1109"/>
      <c r="V28" s="1109">
        <v>2613</v>
      </c>
      <c r="W28" s="1109"/>
      <c r="X28" s="1109"/>
      <c r="Y28" s="1109"/>
      <c r="Z28" s="1109"/>
      <c r="AA28" s="1109">
        <v>44</v>
      </c>
      <c r="AB28" s="1109"/>
      <c r="AC28" s="1109"/>
      <c r="AD28" s="1109"/>
      <c r="AE28" s="1110"/>
      <c r="AF28" s="1111">
        <v>44</v>
      </c>
      <c r="AG28" s="1109"/>
      <c r="AH28" s="1109"/>
      <c r="AI28" s="1109"/>
      <c r="AJ28" s="1112"/>
      <c r="AK28" s="1113">
        <v>224</v>
      </c>
      <c r="AL28" s="1101"/>
      <c r="AM28" s="1101"/>
      <c r="AN28" s="1101"/>
      <c r="AO28" s="1101"/>
      <c r="AP28" s="1101" t="s">
        <v>578</v>
      </c>
      <c r="AQ28" s="1101"/>
      <c r="AR28" s="1101"/>
      <c r="AS28" s="1101"/>
      <c r="AT28" s="1101"/>
      <c r="AU28" s="1101" t="s">
        <v>578</v>
      </c>
      <c r="AV28" s="1101"/>
      <c r="AW28" s="1101"/>
      <c r="AX28" s="1101"/>
      <c r="AY28" s="1101"/>
      <c r="AZ28" s="1102" t="s">
        <v>578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397</v>
      </c>
      <c r="C29" s="1087"/>
      <c r="D29" s="1087"/>
      <c r="E29" s="1087"/>
      <c r="F29" s="1087"/>
      <c r="G29" s="1087"/>
      <c r="H29" s="1087"/>
      <c r="I29" s="1087"/>
      <c r="J29" s="1087"/>
      <c r="K29" s="1087"/>
      <c r="L29" s="1087"/>
      <c r="M29" s="1087"/>
      <c r="N29" s="1087"/>
      <c r="O29" s="1087"/>
      <c r="P29" s="1088"/>
      <c r="Q29" s="1098">
        <v>1721</v>
      </c>
      <c r="R29" s="1099"/>
      <c r="S29" s="1099"/>
      <c r="T29" s="1099"/>
      <c r="U29" s="1099"/>
      <c r="V29" s="1099">
        <v>1671</v>
      </c>
      <c r="W29" s="1099"/>
      <c r="X29" s="1099"/>
      <c r="Y29" s="1099"/>
      <c r="Z29" s="1099"/>
      <c r="AA29" s="1099">
        <v>51</v>
      </c>
      <c r="AB29" s="1099"/>
      <c r="AC29" s="1099"/>
      <c r="AD29" s="1099"/>
      <c r="AE29" s="1100"/>
      <c r="AF29" s="1092">
        <v>51</v>
      </c>
      <c r="AG29" s="1093"/>
      <c r="AH29" s="1093"/>
      <c r="AI29" s="1093"/>
      <c r="AJ29" s="1094"/>
      <c r="AK29" s="1035">
        <v>261</v>
      </c>
      <c r="AL29" s="1026"/>
      <c r="AM29" s="1026"/>
      <c r="AN29" s="1026"/>
      <c r="AO29" s="1026"/>
      <c r="AP29" s="1026" t="s">
        <v>578</v>
      </c>
      <c r="AQ29" s="1026"/>
      <c r="AR29" s="1026"/>
      <c r="AS29" s="1026"/>
      <c r="AT29" s="1026"/>
      <c r="AU29" s="1026" t="s">
        <v>578</v>
      </c>
      <c r="AV29" s="1026"/>
      <c r="AW29" s="1026"/>
      <c r="AX29" s="1026"/>
      <c r="AY29" s="1026"/>
      <c r="AZ29" s="1097" t="s">
        <v>578</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398</v>
      </c>
      <c r="C30" s="1087"/>
      <c r="D30" s="1087"/>
      <c r="E30" s="1087"/>
      <c r="F30" s="1087"/>
      <c r="G30" s="1087"/>
      <c r="H30" s="1087"/>
      <c r="I30" s="1087"/>
      <c r="J30" s="1087"/>
      <c r="K30" s="1087"/>
      <c r="L30" s="1087"/>
      <c r="M30" s="1087"/>
      <c r="N30" s="1087"/>
      <c r="O30" s="1087"/>
      <c r="P30" s="1088"/>
      <c r="Q30" s="1098">
        <v>217</v>
      </c>
      <c r="R30" s="1099"/>
      <c r="S30" s="1099"/>
      <c r="T30" s="1099"/>
      <c r="U30" s="1099"/>
      <c r="V30" s="1099">
        <v>213</v>
      </c>
      <c r="W30" s="1099"/>
      <c r="X30" s="1099"/>
      <c r="Y30" s="1099"/>
      <c r="Z30" s="1099"/>
      <c r="AA30" s="1099">
        <v>4</v>
      </c>
      <c r="AB30" s="1099"/>
      <c r="AC30" s="1099"/>
      <c r="AD30" s="1099"/>
      <c r="AE30" s="1100"/>
      <c r="AF30" s="1092">
        <v>4</v>
      </c>
      <c r="AG30" s="1093"/>
      <c r="AH30" s="1093"/>
      <c r="AI30" s="1093"/>
      <c r="AJ30" s="1094"/>
      <c r="AK30" s="1035">
        <v>79</v>
      </c>
      <c r="AL30" s="1026"/>
      <c r="AM30" s="1026"/>
      <c r="AN30" s="1026"/>
      <c r="AO30" s="1026"/>
      <c r="AP30" s="1026" t="s">
        <v>578</v>
      </c>
      <c r="AQ30" s="1026"/>
      <c r="AR30" s="1026"/>
      <c r="AS30" s="1026"/>
      <c r="AT30" s="1026"/>
      <c r="AU30" s="1026" t="s">
        <v>578</v>
      </c>
      <c r="AV30" s="1026"/>
      <c r="AW30" s="1026"/>
      <c r="AX30" s="1026"/>
      <c r="AY30" s="1026"/>
      <c r="AZ30" s="1097" t="s">
        <v>578</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399</v>
      </c>
      <c r="C31" s="1087"/>
      <c r="D31" s="1087"/>
      <c r="E31" s="1087"/>
      <c r="F31" s="1087"/>
      <c r="G31" s="1087"/>
      <c r="H31" s="1087"/>
      <c r="I31" s="1087"/>
      <c r="J31" s="1087"/>
      <c r="K31" s="1087"/>
      <c r="L31" s="1087"/>
      <c r="M31" s="1087"/>
      <c r="N31" s="1087"/>
      <c r="O31" s="1087"/>
      <c r="P31" s="1088"/>
      <c r="Q31" s="1098">
        <v>94</v>
      </c>
      <c r="R31" s="1099"/>
      <c r="S31" s="1099"/>
      <c r="T31" s="1099"/>
      <c r="U31" s="1099"/>
      <c r="V31" s="1099">
        <v>90</v>
      </c>
      <c r="W31" s="1099"/>
      <c r="X31" s="1099"/>
      <c r="Y31" s="1099"/>
      <c r="Z31" s="1099"/>
      <c r="AA31" s="1099">
        <v>4</v>
      </c>
      <c r="AB31" s="1099"/>
      <c r="AC31" s="1099"/>
      <c r="AD31" s="1099"/>
      <c r="AE31" s="1100"/>
      <c r="AF31" s="1092">
        <v>4</v>
      </c>
      <c r="AG31" s="1093"/>
      <c r="AH31" s="1093"/>
      <c r="AI31" s="1093"/>
      <c r="AJ31" s="1094"/>
      <c r="AK31" s="1035">
        <v>27</v>
      </c>
      <c r="AL31" s="1026"/>
      <c r="AM31" s="1026"/>
      <c r="AN31" s="1026"/>
      <c r="AO31" s="1026"/>
      <c r="AP31" s="1026" t="s">
        <v>578</v>
      </c>
      <c r="AQ31" s="1026"/>
      <c r="AR31" s="1026"/>
      <c r="AS31" s="1026"/>
      <c r="AT31" s="1026"/>
      <c r="AU31" s="1026" t="s">
        <v>578</v>
      </c>
      <c r="AV31" s="1026"/>
      <c r="AW31" s="1026"/>
      <c r="AX31" s="1026"/>
      <c r="AY31" s="1026"/>
      <c r="AZ31" s="1097" t="s">
        <v>578</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400</v>
      </c>
      <c r="C32" s="1087"/>
      <c r="D32" s="1087"/>
      <c r="E32" s="1087"/>
      <c r="F32" s="1087"/>
      <c r="G32" s="1087"/>
      <c r="H32" s="1087"/>
      <c r="I32" s="1087"/>
      <c r="J32" s="1087"/>
      <c r="K32" s="1087"/>
      <c r="L32" s="1087"/>
      <c r="M32" s="1087"/>
      <c r="N32" s="1087"/>
      <c r="O32" s="1087"/>
      <c r="P32" s="1088"/>
      <c r="Q32" s="1098">
        <v>6064</v>
      </c>
      <c r="R32" s="1099"/>
      <c r="S32" s="1099"/>
      <c r="T32" s="1099"/>
      <c r="U32" s="1099"/>
      <c r="V32" s="1099">
        <v>6392</v>
      </c>
      <c r="W32" s="1099"/>
      <c r="X32" s="1099"/>
      <c r="Y32" s="1099"/>
      <c r="Z32" s="1099"/>
      <c r="AA32" s="1099">
        <v>-328</v>
      </c>
      <c r="AB32" s="1099"/>
      <c r="AC32" s="1099"/>
      <c r="AD32" s="1099"/>
      <c r="AE32" s="1100"/>
      <c r="AF32" s="1092">
        <v>357</v>
      </c>
      <c r="AG32" s="1093"/>
      <c r="AH32" s="1093"/>
      <c r="AI32" s="1093"/>
      <c r="AJ32" s="1094"/>
      <c r="AK32" s="1035">
        <v>1454</v>
      </c>
      <c r="AL32" s="1026"/>
      <c r="AM32" s="1026"/>
      <c r="AN32" s="1026"/>
      <c r="AO32" s="1026"/>
      <c r="AP32" s="1026">
        <v>7011</v>
      </c>
      <c r="AQ32" s="1026"/>
      <c r="AR32" s="1026"/>
      <c r="AS32" s="1026"/>
      <c r="AT32" s="1026"/>
      <c r="AU32" s="1026">
        <v>4592</v>
      </c>
      <c r="AV32" s="1026"/>
      <c r="AW32" s="1026"/>
      <c r="AX32" s="1026"/>
      <c r="AY32" s="1026"/>
      <c r="AZ32" s="1097" t="s">
        <v>578</v>
      </c>
      <c r="BA32" s="1097"/>
      <c r="BB32" s="1097"/>
      <c r="BC32" s="1097"/>
      <c r="BD32" s="1097"/>
      <c r="BE32" s="1081" t="s">
        <v>401</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402</v>
      </c>
      <c r="C33" s="1087"/>
      <c r="D33" s="1087"/>
      <c r="E33" s="1087"/>
      <c r="F33" s="1087"/>
      <c r="G33" s="1087"/>
      <c r="H33" s="1087"/>
      <c r="I33" s="1087"/>
      <c r="J33" s="1087"/>
      <c r="K33" s="1087"/>
      <c r="L33" s="1087"/>
      <c r="M33" s="1087"/>
      <c r="N33" s="1087"/>
      <c r="O33" s="1087"/>
      <c r="P33" s="1088"/>
      <c r="Q33" s="1098">
        <v>340</v>
      </c>
      <c r="R33" s="1099"/>
      <c r="S33" s="1099"/>
      <c r="T33" s="1099"/>
      <c r="U33" s="1099"/>
      <c r="V33" s="1099">
        <v>335</v>
      </c>
      <c r="W33" s="1099"/>
      <c r="X33" s="1099"/>
      <c r="Y33" s="1099"/>
      <c r="Z33" s="1099"/>
      <c r="AA33" s="1099">
        <v>4</v>
      </c>
      <c r="AB33" s="1099"/>
      <c r="AC33" s="1099"/>
      <c r="AD33" s="1099"/>
      <c r="AE33" s="1100"/>
      <c r="AF33" s="1092">
        <v>517</v>
      </c>
      <c r="AG33" s="1093"/>
      <c r="AH33" s="1093"/>
      <c r="AI33" s="1093"/>
      <c r="AJ33" s="1094"/>
      <c r="AK33" s="1035">
        <v>72</v>
      </c>
      <c r="AL33" s="1026"/>
      <c r="AM33" s="1026"/>
      <c r="AN33" s="1026"/>
      <c r="AO33" s="1026"/>
      <c r="AP33" s="1026">
        <v>811</v>
      </c>
      <c r="AQ33" s="1026"/>
      <c r="AR33" s="1026"/>
      <c r="AS33" s="1026"/>
      <c r="AT33" s="1026"/>
      <c r="AU33" s="1026">
        <v>359</v>
      </c>
      <c r="AV33" s="1026"/>
      <c r="AW33" s="1026"/>
      <c r="AX33" s="1026"/>
      <c r="AY33" s="1026"/>
      <c r="AZ33" s="1097" t="s">
        <v>578</v>
      </c>
      <c r="BA33" s="1097"/>
      <c r="BB33" s="1097"/>
      <c r="BC33" s="1097"/>
      <c r="BD33" s="1097"/>
      <c r="BE33" s="1081" t="s">
        <v>401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403</v>
      </c>
      <c r="C34" s="1087"/>
      <c r="D34" s="1087"/>
      <c r="E34" s="1087"/>
      <c r="F34" s="1087"/>
      <c r="G34" s="1087"/>
      <c r="H34" s="1087"/>
      <c r="I34" s="1087"/>
      <c r="J34" s="1087"/>
      <c r="K34" s="1087"/>
      <c r="L34" s="1087"/>
      <c r="M34" s="1087"/>
      <c r="N34" s="1087"/>
      <c r="O34" s="1087"/>
      <c r="P34" s="1088"/>
      <c r="Q34" s="1098">
        <v>155</v>
      </c>
      <c r="R34" s="1099"/>
      <c r="S34" s="1099"/>
      <c r="T34" s="1099"/>
      <c r="U34" s="1099"/>
      <c r="V34" s="1099">
        <v>155</v>
      </c>
      <c r="W34" s="1099"/>
      <c r="X34" s="1099"/>
      <c r="Y34" s="1099"/>
      <c r="Z34" s="1099"/>
      <c r="AA34" s="1099" t="s">
        <v>578</v>
      </c>
      <c r="AB34" s="1099"/>
      <c r="AC34" s="1099"/>
      <c r="AD34" s="1099"/>
      <c r="AE34" s="1100"/>
      <c r="AF34" s="1092" t="s">
        <v>128</v>
      </c>
      <c r="AG34" s="1093"/>
      <c r="AH34" s="1093"/>
      <c r="AI34" s="1093"/>
      <c r="AJ34" s="1094"/>
      <c r="AK34" s="1035">
        <v>10</v>
      </c>
      <c r="AL34" s="1026"/>
      <c r="AM34" s="1026"/>
      <c r="AN34" s="1026"/>
      <c r="AO34" s="1026"/>
      <c r="AP34" s="1026">
        <v>438</v>
      </c>
      <c r="AQ34" s="1026"/>
      <c r="AR34" s="1026"/>
      <c r="AS34" s="1026"/>
      <c r="AT34" s="1026"/>
      <c r="AU34" s="1026">
        <v>230</v>
      </c>
      <c r="AV34" s="1026"/>
      <c r="AW34" s="1026"/>
      <c r="AX34" s="1026"/>
      <c r="AY34" s="1026"/>
      <c r="AZ34" s="1097" t="s">
        <v>578</v>
      </c>
      <c r="BA34" s="1097"/>
      <c r="BB34" s="1097"/>
      <c r="BC34" s="1097"/>
      <c r="BD34" s="1097"/>
      <c r="BE34" s="1081" t="s">
        <v>404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405</v>
      </c>
      <c r="C35" s="1087"/>
      <c r="D35" s="1087"/>
      <c r="E35" s="1087"/>
      <c r="F35" s="1087"/>
      <c r="G35" s="1087"/>
      <c r="H35" s="1087"/>
      <c r="I35" s="1087"/>
      <c r="J35" s="1087"/>
      <c r="K35" s="1087"/>
      <c r="L35" s="1087"/>
      <c r="M35" s="1087"/>
      <c r="N35" s="1087"/>
      <c r="O35" s="1087"/>
      <c r="P35" s="1088"/>
      <c r="Q35" s="1098">
        <v>1216</v>
      </c>
      <c r="R35" s="1099"/>
      <c r="S35" s="1099"/>
      <c r="T35" s="1099"/>
      <c r="U35" s="1099"/>
      <c r="V35" s="1099">
        <v>1216</v>
      </c>
      <c r="W35" s="1099"/>
      <c r="X35" s="1099"/>
      <c r="Y35" s="1099"/>
      <c r="Z35" s="1099"/>
      <c r="AA35" s="1099" t="s">
        <v>578</v>
      </c>
      <c r="AB35" s="1099"/>
      <c r="AC35" s="1099"/>
      <c r="AD35" s="1099"/>
      <c r="AE35" s="1100"/>
      <c r="AF35" s="1092" t="s">
        <v>128</v>
      </c>
      <c r="AG35" s="1093"/>
      <c r="AH35" s="1093"/>
      <c r="AI35" s="1093"/>
      <c r="AJ35" s="1094"/>
      <c r="AK35" s="1035">
        <v>370</v>
      </c>
      <c r="AL35" s="1026"/>
      <c r="AM35" s="1026"/>
      <c r="AN35" s="1026"/>
      <c r="AO35" s="1026"/>
      <c r="AP35" s="1026">
        <v>3470</v>
      </c>
      <c r="AQ35" s="1026"/>
      <c r="AR35" s="1026"/>
      <c r="AS35" s="1026"/>
      <c r="AT35" s="1026"/>
      <c r="AU35" s="1026">
        <v>2984</v>
      </c>
      <c r="AV35" s="1026"/>
      <c r="AW35" s="1026"/>
      <c r="AX35" s="1026"/>
      <c r="AY35" s="1026"/>
      <c r="AZ35" s="1097" t="s">
        <v>578</v>
      </c>
      <c r="BA35" s="1097"/>
      <c r="BB35" s="1097"/>
      <c r="BC35" s="1097"/>
      <c r="BD35" s="1097"/>
      <c r="BE35" s="1081" t="s">
        <v>406</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407</v>
      </c>
      <c r="C36" s="1087"/>
      <c r="D36" s="1087"/>
      <c r="E36" s="1087"/>
      <c r="F36" s="1087"/>
      <c r="G36" s="1087"/>
      <c r="H36" s="1087"/>
      <c r="I36" s="1087"/>
      <c r="J36" s="1087"/>
      <c r="K36" s="1087"/>
      <c r="L36" s="1087"/>
      <c r="M36" s="1087"/>
      <c r="N36" s="1087"/>
      <c r="O36" s="1087"/>
      <c r="P36" s="1088"/>
      <c r="Q36" s="1098">
        <v>43</v>
      </c>
      <c r="R36" s="1099"/>
      <c r="S36" s="1099"/>
      <c r="T36" s="1099"/>
      <c r="U36" s="1099"/>
      <c r="V36" s="1099">
        <v>43</v>
      </c>
      <c r="W36" s="1099"/>
      <c r="X36" s="1099"/>
      <c r="Y36" s="1099"/>
      <c r="Z36" s="1099"/>
      <c r="AA36" s="1099" t="s">
        <v>578</v>
      </c>
      <c r="AB36" s="1099"/>
      <c r="AC36" s="1099"/>
      <c r="AD36" s="1099"/>
      <c r="AE36" s="1100"/>
      <c r="AF36" s="1092" t="s">
        <v>128</v>
      </c>
      <c r="AG36" s="1093"/>
      <c r="AH36" s="1093"/>
      <c r="AI36" s="1093"/>
      <c r="AJ36" s="1094"/>
      <c r="AK36" s="1035">
        <v>17</v>
      </c>
      <c r="AL36" s="1026"/>
      <c r="AM36" s="1026"/>
      <c r="AN36" s="1026"/>
      <c r="AO36" s="1026"/>
      <c r="AP36" s="1026">
        <v>133</v>
      </c>
      <c r="AQ36" s="1026"/>
      <c r="AR36" s="1026"/>
      <c r="AS36" s="1026"/>
      <c r="AT36" s="1026"/>
      <c r="AU36" s="1026">
        <v>128</v>
      </c>
      <c r="AV36" s="1026"/>
      <c r="AW36" s="1026"/>
      <c r="AX36" s="1026"/>
      <c r="AY36" s="1026"/>
      <c r="AZ36" s="1097" t="s">
        <v>578</v>
      </c>
      <c r="BA36" s="1097"/>
      <c r="BB36" s="1097"/>
      <c r="BC36" s="1097"/>
      <c r="BD36" s="1097"/>
      <c r="BE36" s="1081" t="s">
        <v>406</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384</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975</v>
      </c>
      <c r="AG63" s="1014"/>
      <c r="AH63" s="1014"/>
      <c r="AI63" s="1014"/>
      <c r="AJ63" s="1079"/>
      <c r="AK63" s="1080"/>
      <c r="AL63" s="1018"/>
      <c r="AM63" s="1018"/>
      <c r="AN63" s="1018"/>
      <c r="AO63" s="1018"/>
      <c r="AP63" s="1014">
        <v>11863</v>
      </c>
      <c r="AQ63" s="1014"/>
      <c r="AR63" s="1014"/>
      <c r="AS63" s="1014"/>
      <c r="AT63" s="1014"/>
      <c r="AU63" s="1014">
        <v>8293</v>
      </c>
      <c r="AV63" s="1014"/>
      <c r="AW63" s="1014"/>
      <c r="AX63" s="1014"/>
      <c r="AY63" s="1014"/>
      <c r="AZ63" s="1074"/>
      <c r="BA63" s="1074"/>
      <c r="BB63" s="1074"/>
      <c r="BC63" s="1074"/>
      <c r="BD63" s="1074"/>
      <c r="BE63" s="1015"/>
      <c r="BF63" s="1015"/>
      <c r="BG63" s="1015"/>
      <c r="BH63" s="1015"/>
      <c r="BI63" s="1016"/>
      <c r="BJ63" s="1075" t="s">
        <v>128</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388</v>
      </c>
      <c r="R66" s="1057"/>
      <c r="S66" s="1057"/>
      <c r="T66" s="1057"/>
      <c r="U66" s="1058"/>
      <c r="V66" s="1056" t="s">
        <v>412</v>
      </c>
      <c r="W66" s="1057"/>
      <c r="X66" s="1057"/>
      <c r="Y66" s="1057"/>
      <c r="Z66" s="1058"/>
      <c r="AA66" s="1056" t="s">
        <v>390</v>
      </c>
      <c r="AB66" s="1057"/>
      <c r="AC66" s="1057"/>
      <c r="AD66" s="1057"/>
      <c r="AE66" s="1058"/>
      <c r="AF66" s="1062" t="s">
        <v>391</v>
      </c>
      <c r="AG66" s="1063"/>
      <c r="AH66" s="1063"/>
      <c r="AI66" s="1063"/>
      <c r="AJ66" s="1064"/>
      <c r="AK66" s="1056" t="s">
        <v>392</v>
      </c>
      <c r="AL66" s="1051"/>
      <c r="AM66" s="1051"/>
      <c r="AN66" s="1051"/>
      <c r="AO66" s="1052"/>
      <c r="AP66" s="1056" t="s">
        <v>393</v>
      </c>
      <c r="AQ66" s="1057"/>
      <c r="AR66" s="1057"/>
      <c r="AS66" s="1057"/>
      <c r="AT66" s="1058"/>
      <c r="AU66" s="1056" t="s">
        <v>413</v>
      </c>
      <c r="AV66" s="1057"/>
      <c r="AW66" s="1057"/>
      <c r="AX66" s="1057"/>
      <c r="AY66" s="1058"/>
      <c r="AZ66" s="1056" t="s">
        <v>372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193</v>
      </c>
      <c r="R68" s="1037"/>
      <c r="S68" s="1037"/>
      <c r="T68" s="1037"/>
      <c r="U68" s="1037"/>
      <c r="V68" s="1037">
        <v>184</v>
      </c>
      <c r="W68" s="1037"/>
      <c r="X68" s="1037"/>
      <c r="Y68" s="1037"/>
      <c r="Z68" s="1037"/>
      <c r="AA68" s="1037">
        <v>9</v>
      </c>
      <c r="AB68" s="1037"/>
      <c r="AC68" s="1037"/>
      <c r="AD68" s="1037"/>
      <c r="AE68" s="1037"/>
      <c r="AF68" s="1037">
        <v>9</v>
      </c>
      <c r="AG68" s="1037"/>
      <c r="AH68" s="1037"/>
      <c r="AI68" s="1037"/>
      <c r="AJ68" s="1037"/>
      <c r="AK68" s="1037" t="s">
        <v>578</v>
      </c>
      <c r="AL68" s="1037"/>
      <c r="AM68" s="1037"/>
      <c r="AN68" s="1037"/>
      <c r="AO68" s="1037"/>
      <c r="AP68" s="1037" t="s">
        <v>578</v>
      </c>
      <c r="AQ68" s="1037"/>
      <c r="AR68" s="1037"/>
      <c r="AS68" s="1037"/>
      <c r="AT68" s="1037"/>
      <c r="AU68" s="1037" t="s">
        <v>578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44</v>
      </c>
      <c r="R69" s="1026"/>
      <c r="S69" s="1026"/>
      <c r="T69" s="1026"/>
      <c r="U69" s="1026"/>
      <c r="V69" s="1026">
        <v>39</v>
      </c>
      <c r="W69" s="1026"/>
      <c r="X69" s="1026"/>
      <c r="Y69" s="1026"/>
      <c r="Z69" s="1026"/>
      <c r="AA69" s="1026">
        <v>5</v>
      </c>
      <c r="AB69" s="1026"/>
      <c r="AC69" s="1026"/>
      <c r="AD69" s="1026"/>
      <c r="AE69" s="1026"/>
      <c r="AF69" s="1026">
        <v>5</v>
      </c>
      <c r="AG69" s="1026"/>
      <c r="AH69" s="1026"/>
      <c r="AI69" s="1026"/>
      <c r="AJ69" s="1026"/>
      <c r="AK69" s="1026" t="s">
        <v>578</v>
      </c>
      <c r="AL69" s="1026"/>
      <c r="AM69" s="1026"/>
      <c r="AN69" s="1026"/>
      <c r="AO69" s="1026"/>
      <c r="AP69" s="1026" t="s">
        <v>578</v>
      </c>
      <c r="AQ69" s="1026"/>
      <c r="AR69" s="1026"/>
      <c r="AS69" s="1026"/>
      <c r="AT69" s="1026"/>
      <c r="AU69" s="1026" t="s">
        <v>578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581</v>
      </c>
      <c r="C70" s="1030"/>
      <c r="D70" s="1030"/>
      <c r="E70" s="1030"/>
      <c r="F70" s="1030"/>
      <c r="G70" s="1030"/>
      <c r="H70" s="1030"/>
      <c r="I70" s="1030"/>
      <c r="J70" s="1030"/>
      <c r="K70" s="1030"/>
      <c r="L70" s="1030"/>
      <c r="M70" s="1030"/>
      <c r="N70" s="1030"/>
      <c r="O70" s="1030"/>
      <c r="P70" s="1031"/>
      <c r="Q70" s="1032">
        <v>2951</v>
      </c>
      <c r="R70" s="1026"/>
      <c r="S70" s="1026"/>
      <c r="T70" s="1026"/>
      <c r="U70" s="1026"/>
      <c r="V70" s="1026">
        <v>2896</v>
      </c>
      <c r="W70" s="1026"/>
      <c r="X70" s="1026"/>
      <c r="Y70" s="1026"/>
      <c r="Z70" s="1026"/>
      <c r="AA70" s="1026">
        <v>55</v>
      </c>
      <c r="AB70" s="1026"/>
      <c r="AC70" s="1026"/>
      <c r="AD70" s="1026"/>
      <c r="AE70" s="1026"/>
      <c r="AF70" s="1026">
        <v>55</v>
      </c>
      <c r="AG70" s="1026"/>
      <c r="AH70" s="1026"/>
      <c r="AI70" s="1026"/>
      <c r="AJ70" s="1026"/>
      <c r="AK70" s="1026" t="s">
        <v>578</v>
      </c>
      <c r="AL70" s="1026"/>
      <c r="AM70" s="1026"/>
      <c r="AN70" s="1026"/>
      <c r="AO70" s="1026"/>
      <c r="AP70" s="1026">
        <v>1288</v>
      </c>
      <c r="AQ70" s="1026"/>
      <c r="AR70" s="1026"/>
      <c r="AS70" s="1026"/>
      <c r="AT70" s="1026"/>
      <c r="AU70" s="1026">
        <v>155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582</v>
      </c>
      <c r="C71" s="1030"/>
      <c r="D71" s="1030"/>
      <c r="E71" s="1030"/>
      <c r="F71" s="1030"/>
      <c r="G71" s="1030"/>
      <c r="H71" s="1030"/>
      <c r="I71" s="1030"/>
      <c r="J71" s="1030"/>
      <c r="K71" s="1030"/>
      <c r="L71" s="1030"/>
      <c r="M71" s="1030"/>
      <c r="N71" s="1030"/>
      <c r="O71" s="1030"/>
      <c r="P71" s="1031"/>
      <c r="Q71" s="1032">
        <v>653</v>
      </c>
      <c r="R71" s="1026"/>
      <c r="S71" s="1026"/>
      <c r="T71" s="1026"/>
      <c r="U71" s="1026"/>
      <c r="V71" s="1026">
        <v>619</v>
      </c>
      <c r="W71" s="1026"/>
      <c r="X71" s="1026"/>
      <c r="Y71" s="1026"/>
      <c r="Z71" s="1026"/>
      <c r="AA71" s="1026">
        <v>33</v>
      </c>
      <c r="AB71" s="1026"/>
      <c r="AC71" s="1026"/>
      <c r="AD71" s="1026"/>
      <c r="AE71" s="1026"/>
      <c r="AF71" s="1026">
        <v>33</v>
      </c>
      <c r="AG71" s="1026"/>
      <c r="AH71" s="1026"/>
      <c r="AI71" s="1026"/>
      <c r="AJ71" s="1026"/>
      <c r="AK71" s="1026" t="s">
        <v>578</v>
      </c>
      <c r="AL71" s="1026"/>
      <c r="AM71" s="1026"/>
      <c r="AN71" s="1026"/>
      <c r="AO71" s="1026"/>
      <c r="AP71" s="1026">
        <v>28</v>
      </c>
      <c r="AQ71" s="1026"/>
      <c r="AR71" s="1026"/>
      <c r="AS71" s="1026"/>
      <c r="AT71" s="1026"/>
      <c r="AU71" s="1026">
        <v>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384</v>
      </c>
      <c r="B88" s="999" t="s">
        <v>414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102</v>
      </c>
      <c r="AG88" s="1014"/>
      <c r="AH88" s="1014"/>
      <c r="AI88" s="1014"/>
      <c r="AJ88" s="1014"/>
      <c r="AK88" s="1018"/>
      <c r="AL88" s="1018"/>
      <c r="AM88" s="1018"/>
      <c r="AN88" s="1018"/>
      <c r="AO88" s="1018"/>
      <c r="AP88" s="1014">
        <v>1316</v>
      </c>
      <c r="AQ88" s="1014"/>
      <c r="AR88" s="1014"/>
      <c r="AS88" s="1014"/>
      <c r="AT88" s="1014"/>
      <c r="AU88" s="1014">
        <v>157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999" t="s">
        <v>415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9</v>
      </c>
      <c r="CS102" s="1006"/>
      <c r="CT102" s="1006"/>
      <c r="CU102" s="1006"/>
      <c r="CV102" s="1007"/>
      <c r="CW102" s="1005" t="s">
        <v>584</v>
      </c>
      <c r="CX102" s="1006"/>
      <c r="CY102" s="1006"/>
      <c r="CZ102" s="1006"/>
      <c r="DA102" s="1007"/>
      <c r="DB102" s="1005" t="s">
        <v>584</v>
      </c>
      <c r="DC102" s="1006"/>
      <c r="DD102" s="1006"/>
      <c r="DE102" s="1006"/>
      <c r="DF102" s="1007"/>
      <c r="DG102" s="1005" t="s">
        <v>584</v>
      </c>
      <c r="DH102" s="1006"/>
      <c r="DI102" s="1006"/>
      <c r="DJ102" s="1006"/>
      <c r="DK102" s="1007"/>
      <c r="DL102" s="1005" t="s">
        <v>584</v>
      </c>
      <c r="DM102" s="1006"/>
      <c r="DN102" s="1006"/>
      <c r="DO102" s="1006"/>
      <c r="DP102" s="1007"/>
      <c r="DQ102" s="1005" t="s">
        <v>584</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423</v>
      </c>
      <c r="AB109" s="949"/>
      <c r="AC109" s="949"/>
      <c r="AD109" s="949"/>
      <c r="AE109" s="950"/>
      <c r="AF109" s="951" t="s">
        <v>302</v>
      </c>
      <c r="AG109" s="949"/>
      <c r="AH109" s="949"/>
      <c r="AI109" s="949"/>
      <c r="AJ109" s="950"/>
      <c r="AK109" s="951" t="s">
        <v>301</v>
      </c>
      <c r="AL109" s="949"/>
      <c r="AM109" s="949"/>
      <c r="AN109" s="949"/>
      <c r="AO109" s="950"/>
      <c r="AP109" s="951" t="s">
        <v>424</v>
      </c>
      <c r="AQ109" s="949"/>
      <c r="AR109" s="949"/>
      <c r="AS109" s="949"/>
      <c r="AT109" s="980"/>
      <c r="AU109" s="948" t="s">
        <v>422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423</v>
      </c>
      <c r="BR109" s="949"/>
      <c r="BS109" s="949"/>
      <c r="BT109" s="949"/>
      <c r="BU109" s="950"/>
      <c r="BV109" s="951" t="s">
        <v>302</v>
      </c>
      <c r="BW109" s="949"/>
      <c r="BX109" s="949"/>
      <c r="BY109" s="949"/>
      <c r="BZ109" s="950"/>
      <c r="CA109" s="951" t="s">
        <v>301</v>
      </c>
      <c r="CB109" s="949"/>
      <c r="CC109" s="949"/>
      <c r="CD109" s="949"/>
      <c r="CE109" s="950"/>
      <c r="CF109" s="987" t="s">
        <v>424</v>
      </c>
      <c r="CG109" s="987"/>
      <c r="CH109" s="987"/>
      <c r="CI109" s="987"/>
      <c r="CJ109" s="987"/>
      <c r="CK109" s="951" t="s">
        <v>425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423</v>
      </c>
      <c r="DH109" s="949"/>
      <c r="DI109" s="949"/>
      <c r="DJ109" s="949"/>
      <c r="DK109" s="950"/>
      <c r="DL109" s="951" t="s">
        <v>302</v>
      </c>
      <c r="DM109" s="949"/>
      <c r="DN109" s="949"/>
      <c r="DO109" s="949"/>
      <c r="DP109" s="950"/>
      <c r="DQ109" s="951" t="s">
        <v>301</v>
      </c>
      <c r="DR109" s="949"/>
      <c r="DS109" s="949"/>
      <c r="DT109" s="949"/>
      <c r="DU109" s="950"/>
      <c r="DV109" s="951" t="s">
        <v>424</v>
      </c>
      <c r="DW109" s="949"/>
      <c r="DX109" s="949"/>
      <c r="DY109" s="949"/>
      <c r="DZ109" s="980"/>
    </row>
    <row r="110" spans="1:131" s="247" customFormat="1" ht="26.25" customHeight="1" x14ac:dyDescent="0.15">
      <c r="A110" s="851" t="s">
        <v>426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1313154</v>
      </c>
      <c r="AB110" s="942"/>
      <c r="AC110" s="942"/>
      <c r="AD110" s="942"/>
      <c r="AE110" s="943"/>
      <c r="AF110" s="944">
        <v>1385568</v>
      </c>
      <c r="AG110" s="942"/>
      <c r="AH110" s="942"/>
      <c r="AI110" s="942"/>
      <c r="AJ110" s="943"/>
      <c r="AK110" s="944">
        <v>1427141</v>
      </c>
      <c r="AL110" s="942"/>
      <c r="AM110" s="942"/>
      <c r="AN110" s="942"/>
      <c r="AO110" s="943"/>
      <c r="AP110" s="945">
        <v>22.4</v>
      </c>
      <c r="AQ110" s="946"/>
      <c r="AR110" s="946"/>
      <c r="AS110" s="946"/>
      <c r="AT110" s="947"/>
      <c r="AU110" s="981" t="s">
        <v>73</v>
      </c>
      <c r="AV110" s="982"/>
      <c r="AW110" s="982"/>
      <c r="AX110" s="982"/>
      <c r="AY110" s="982"/>
      <c r="AZ110" s="907" t="s">
        <v>427</v>
      </c>
      <c r="BA110" s="852"/>
      <c r="BB110" s="852"/>
      <c r="BC110" s="852"/>
      <c r="BD110" s="852"/>
      <c r="BE110" s="852"/>
      <c r="BF110" s="852"/>
      <c r="BG110" s="852"/>
      <c r="BH110" s="852"/>
      <c r="BI110" s="852"/>
      <c r="BJ110" s="852"/>
      <c r="BK110" s="852"/>
      <c r="BL110" s="852"/>
      <c r="BM110" s="852"/>
      <c r="BN110" s="852"/>
      <c r="BO110" s="852"/>
      <c r="BP110" s="853"/>
      <c r="BQ110" s="908">
        <v>13000469</v>
      </c>
      <c r="BR110" s="889"/>
      <c r="BS110" s="889"/>
      <c r="BT110" s="889"/>
      <c r="BU110" s="889"/>
      <c r="BV110" s="889">
        <v>12480620</v>
      </c>
      <c r="BW110" s="889"/>
      <c r="BX110" s="889"/>
      <c r="BY110" s="889"/>
      <c r="BZ110" s="889"/>
      <c r="CA110" s="889">
        <v>12977009</v>
      </c>
      <c r="CB110" s="889"/>
      <c r="CC110" s="889"/>
      <c r="CD110" s="889"/>
      <c r="CE110" s="889"/>
      <c r="CF110" s="913">
        <v>203.9</v>
      </c>
      <c r="CG110" s="914"/>
      <c r="CH110" s="914"/>
      <c r="CI110" s="914"/>
      <c r="CJ110" s="914"/>
      <c r="CK110" s="977" t="s">
        <v>428</v>
      </c>
      <c r="CL110" s="863"/>
      <c r="CM110" s="938" t="s">
        <v>429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128</v>
      </c>
      <c r="DM110" s="889"/>
      <c r="DN110" s="889"/>
      <c r="DO110" s="889"/>
      <c r="DP110" s="889"/>
      <c r="DQ110" s="889" t="s">
        <v>128</v>
      </c>
      <c r="DR110" s="889"/>
      <c r="DS110" s="889"/>
      <c r="DT110" s="889"/>
      <c r="DU110" s="889"/>
      <c r="DV110" s="890" t="s">
        <v>128</v>
      </c>
      <c r="DW110" s="890"/>
      <c r="DX110" s="890"/>
      <c r="DY110" s="890"/>
      <c r="DZ110" s="891"/>
    </row>
    <row r="111" spans="1:131" s="247" customFormat="1" ht="26.25" customHeight="1" x14ac:dyDescent="0.15">
      <c r="A111" s="818" t="s">
        <v>430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128</v>
      </c>
      <c r="AL111" s="970"/>
      <c r="AM111" s="970"/>
      <c r="AN111" s="970"/>
      <c r="AO111" s="971"/>
      <c r="AP111" s="973" t="s">
        <v>128</v>
      </c>
      <c r="AQ111" s="974"/>
      <c r="AR111" s="974"/>
      <c r="AS111" s="974"/>
      <c r="AT111" s="975"/>
      <c r="AU111" s="983"/>
      <c r="AV111" s="984"/>
      <c r="AW111" s="984"/>
      <c r="AX111" s="984"/>
      <c r="AY111" s="984"/>
      <c r="AZ111" s="859" t="s">
        <v>431</v>
      </c>
      <c r="BA111" s="794"/>
      <c r="BB111" s="794"/>
      <c r="BC111" s="794"/>
      <c r="BD111" s="794"/>
      <c r="BE111" s="794"/>
      <c r="BF111" s="794"/>
      <c r="BG111" s="794"/>
      <c r="BH111" s="794"/>
      <c r="BI111" s="794"/>
      <c r="BJ111" s="794"/>
      <c r="BK111" s="794"/>
      <c r="BL111" s="794"/>
      <c r="BM111" s="794"/>
      <c r="BN111" s="794"/>
      <c r="BO111" s="794"/>
      <c r="BP111" s="795"/>
      <c r="BQ111" s="860">
        <v>48563</v>
      </c>
      <c r="BR111" s="861"/>
      <c r="BS111" s="861"/>
      <c r="BT111" s="861"/>
      <c r="BU111" s="861"/>
      <c r="BV111" s="861">
        <v>39265</v>
      </c>
      <c r="BW111" s="861"/>
      <c r="BX111" s="861"/>
      <c r="BY111" s="861"/>
      <c r="BZ111" s="861"/>
      <c r="CA111" s="861">
        <v>7148</v>
      </c>
      <c r="CB111" s="861"/>
      <c r="CC111" s="861"/>
      <c r="CD111" s="861"/>
      <c r="CE111" s="861"/>
      <c r="CF111" s="922">
        <v>0.1</v>
      </c>
      <c r="CG111" s="923"/>
      <c r="CH111" s="923"/>
      <c r="CI111" s="923"/>
      <c r="CJ111" s="923"/>
      <c r="CK111" s="978"/>
      <c r="CL111" s="865"/>
      <c r="CM111" s="868" t="s">
        <v>432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128</v>
      </c>
      <c r="DM111" s="861"/>
      <c r="DN111" s="861"/>
      <c r="DO111" s="861"/>
      <c r="DP111" s="861"/>
      <c r="DQ111" s="861" t="s">
        <v>128</v>
      </c>
      <c r="DR111" s="861"/>
      <c r="DS111" s="861"/>
      <c r="DT111" s="861"/>
      <c r="DU111" s="861"/>
      <c r="DV111" s="838" t="s">
        <v>128</v>
      </c>
      <c r="DW111" s="838"/>
      <c r="DX111" s="838"/>
      <c r="DY111" s="838"/>
      <c r="DZ111" s="839"/>
    </row>
    <row r="112" spans="1:131" s="247" customFormat="1" ht="26.25" customHeight="1" x14ac:dyDescent="0.15">
      <c r="A112" s="963" t="s">
        <v>433</v>
      </c>
      <c r="B112" s="964"/>
      <c r="C112" s="794" t="s">
        <v>434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128</v>
      </c>
      <c r="AB112" s="824"/>
      <c r="AC112" s="824"/>
      <c r="AD112" s="824"/>
      <c r="AE112" s="825"/>
      <c r="AF112" s="826" t="s">
        <v>128</v>
      </c>
      <c r="AG112" s="824"/>
      <c r="AH112" s="824"/>
      <c r="AI112" s="824"/>
      <c r="AJ112" s="825"/>
      <c r="AK112" s="826" t="s">
        <v>435</v>
      </c>
      <c r="AL112" s="824"/>
      <c r="AM112" s="824"/>
      <c r="AN112" s="824"/>
      <c r="AO112" s="825"/>
      <c r="AP112" s="871" t="s">
        <v>128</v>
      </c>
      <c r="AQ112" s="872"/>
      <c r="AR112" s="872"/>
      <c r="AS112" s="872"/>
      <c r="AT112" s="873"/>
      <c r="AU112" s="983"/>
      <c r="AV112" s="984"/>
      <c r="AW112" s="984"/>
      <c r="AX112" s="984"/>
      <c r="AY112" s="984"/>
      <c r="AZ112" s="859" t="s">
        <v>436</v>
      </c>
      <c r="BA112" s="794"/>
      <c r="BB112" s="794"/>
      <c r="BC112" s="794"/>
      <c r="BD112" s="794"/>
      <c r="BE112" s="794"/>
      <c r="BF112" s="794"/>
      <c r="BG112" s="794"/>
      <c r="BH112" s="794"/>
      <c r="BI112" s="794"/>
      <c r="BJ112" s="794"/>
      <c r="BK112" s="794"/>
      <c r="BL112" s="794"/>
      <c r="BM112" s="794"/>
      <c r="BN112" s="794"/>
      <c r="BO112" s="794"/>
      <c r="BP112" s="795"/>
      <c r="BQ112" s="860">
        <v>8665791</v>
      </c>
      <c r="BR112" s="861"/>
      <c r="BS112" s="861"/>
      <c r="BT112" s="861"/>
      <c r="BU112" s="861"/>
      <c r="BV112" s="861">
        <v>8042319</v>
      </c>
      <c r="BW112" s="861"/>
      <c r="BX112" s="861"/>
      <c r="BY112" s="861"/>
      <c r="BZ112" s="861"/>
      <c r="CA112" s="861">
        <v>8293414</v>
      </c>
      <c r="CB112" s="861"/>
      <c r="CC112" s="861"/>
      <c r="CD112" s="861"/>
      <c r="CE112" s="861"/>
      <c r="CF112" s="922">
        <v>130.30000000000001</v>
      </c>
      <c r="CG112" s="923"/>
      <c r="CH112" s="923"/>
      <c r="CI112" s="923"/>
      <c r="CJ112" s="923"/>
      <c r="CK112" s="978"/>
      <c r="CL112" s="865"/>
      <c r="CM112" s="868" t="s">
        <v>437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128</v>
      </c>
      <c r="DM112" s="861"/>
      <c r="DN112" s="861"/>
      <c r="DO112" s="861"/>
      <c r="DP112" s="861"/>
      <c r="DQ112" s="861" t="s">
        <v>128</v>
      </c>
      <c r="DR112" s="861"/>
      <c r="DS112" s="861"/>
      <c r="DT112" s="861"/>
      <c r="DU112" s="861"/>
      <c r="DV112" s="838" t="s">
        <v>128</v>
      </c>
      <c r="DW112" s="838"/>
      <c r="DX112" s="838"/>
      <c r="DY112" s="838"/>
      <c r="DZ112" s="839"/>
    </row>
    <row r="113" spans="1:130" s="247" customFormat="1" ht="26.25" customHeight="1" x14ac:dyDescent="0.15">
      <c r="A113" s="965"/>
      <c r="B113" s="966"/>
      <c r="C113" s="794" t="s">
        <v>438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644442</v>
      </c>
      <c r="AB113" s="970"/>
      <c r="AC113" s="970"/>
      <c r="AD113" s="970"/>
      <c r="AE113" s="971"/>
      <c r="AF113" s="972">
        <v>635635</v>
      </c>
      <c r="AG113" s="970"/>
      <c r="AH113" s="970"/>
      <c r="AI113" s="970"/>
      <c r="AJ113" s="971"/>
      <c r="AK113" s="972">
        <v>838706</v>
      </c>
      <c r="AL113" s="970"/>
      <c r="AM113" s="970"/>
      <c r="AN113" s="970"/>
      <c r="AO113" s="971"/>
      <c r="AP113" s="973">
        <v>13.2</v>
      </c>
      <c r="AQ113" s="974"/>
      <c r="AR113" s="974"/>
      <c r="AS113" s="974"/>
      <c r="AT113" s="975"/>
      <c r="AU113" s="983"/>
      <c r="AV113" s="984"/>
      <c r="AW113" s="984"/>
      <c r="AX113" s="984"/>
      <c r="AY113" s="984"/>
      <c r="AZ113" s="859" t="s">
        <v>439</v>
      </c>
      <c r="BA113" s="794"/>
      <c r="BB113" s="794"/>
      <c r="BC113" s="794"/>
      <c r="BD113" s="794"/>
      <c r="BE113" s="794"/>
      <c r="BF113" s="794"/>
      <c r="BG113" s="794"/>
      <c r="BH113" s="794"/>
      <c r="BI113" s="794"/>
      <c r="BJ113" s="794"/>
      <c r="BK113" s="794"/>
      <c r="BL113" s="794"/>
      <c r="BM113" s="794"/>
      <c r="BN113" s="794"/>
      <c r="BO113" s="794"/>
      <c r="BP113" s="795"/>
      <c r="BQ113" s="860">
        <v>3309</v>
      </c>
      <c r="BR113" s="861"/>
      <c r="BS113" s="861"/>
      <c r="BT113" s="861"/>
      <c r="BU113" s="861"/>
      <c r="BV113" s="861">
        <v>30465</v>
      </c>
      <c r="BW113" s="861"/>
      <c r="BX113" s="861"/>
      <c r="BY113" s="861"/>
      <c r="BZ113" s="861"/>
      <c r="CA113" s="861">
        <v>157256</v>
      </c>
      <c r="CB113" s="861"/>
      <c r="CC113" s="861"/>
      <c r="CD113" s="861"/>
      <c r="CE113" s="861"/>
      <c r="CF113" s="922">
        <v>2.5</v>
      </c>
      <c r="CG113" s="923"/>
      <c r="CH113" s="923"/>
      <c r="CI113" s="923"/>
      <c r="CJ113" s="923"/>
      <c r="CK113" s="978"/>
      <c r="CL113" s="865"/>
      <c r="CM113" s="868" t="s">
        <v>440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128</v>
      </c>
      <c r="DM113" s="824"/>
      <c r="DN113" s="824"/>
      <c r="DO113" s="824"/>
      <c r="DP113" s="825"/>
      <c r="DQ113" s="826" t="s">
        <v>128</v>
      </c>
      <c r="DR113" s="824"/>
      <c r="DS113" s="824"/>
      <c r="DT113" s="824"/>
      <c r="DU113" s="825"/>
      <c r="DV113" s="871" t="s">
        <v>128</v>
      </c>
      <c r="DW113" s="872"/>
      <c r="DX113" s="872"/>
      <c r="DY113" s="872"/>
      <c r="DZ113" s="873"/>
    </row>
    <row r="114" spans="1:130" s="247" customFormat="1" ht="26.25" customHeight="1" x14ac:dyDescent="0.15">
      <c r="A114" s="965"/>
      <c r="B114" s="966"/>
      <c r="C114" s="794" t="s">
        <v>441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36536</v>
      </c>
      <c r="AB114" s="824"/>
      <c r="AC114" s="824"/>
      <c r="AD114" s="824"/>
      <c r="AE114" s="825"/>
      <c r="AF114" s="826">
        <v>829</v>
      </c>
      <c r="AG114" s="824"/>
      <c r="AH114" s="824"/>
      <c r="AI114" s="824"/>
      <c r="AJ114" s="825"/>
      <c r="AK114" s="826">
        <v>1070</v>
      </c>
      <c r="AL114" s="824"/>
      <c r="AM114" s="824"/>
      <c r="AN114" s="824"/>
      <c r="AO114" s="825"/>
      <c r="AP114" s="871">
        <v>0</v>
      </c>
      <c r="AQ114" s="872"/>
      <c r="AR114" s="872"/>
      <c r="AS114" s="872"/>
      <c r="AT114" s="873"/>
      <c r="AU114" s="983"/>
      <c r="AV114" s="984"/>
      <c r="AW114" s="984"/>
      <c r="AX114" s="984"/>
      <c r="AY114" s="984"/>
      <c r="AZ114" s="859" t="s">
        <v>442</v>
      </c>
      <c r="BA114" s="794"/>
      <c r="BB114" s="794"/>
      <c r="BC114" s="794"/>
      <c r="BD114" s="794"/>
      <c r="BE114" s="794"/>
      <c r="BF114" s="794"/>
      <c r="BG114" s="794"/>
      <c r="BH114" s="794"/>
      <c r="BI114" s="794"/>
      <c r="BJ114" s="794"/>
      <c r="BK114" s="794"/>
      <c r="BL114" s="794"/>
      <c r="BM114" s="794"/>
      <c r="BN114" s="794"/>
      <c r="BO114" s="794"/>
      <c r="BP114" s="795"/>
      <c r="BQ114" s="860">
        <v>980008</v>
      </c>
      <c r="BR114" s="861"/>
      <c r="BS114" s="861"/>
      <c r="BT114" s="861"/>
      <c r="BU114" s="861"/>
      <c r="BV114" s="861">
        <v>898330</v>
      </c>
      <c r="BW114" s="861"/>
      <c r="BX114" s="861"/>
      <c r="BY114" s="861"/>
      <c r="BZ114" s="861"/>
      <c r="CA114" s="861">
        <v>817550</v>
      </c>
      <c r="CB114" s="861"/>
      <c r="CC114" s="861"/>
      <c r="CD114" s="861"/>
      <c r="CE114" s="861"/>
      <c r="CF114" s="922">
        <v>12.8</v>
      </c>
      <c r="CG114" s="923"/>
      <c r="CH114" s="923"/>
      <c r="CI114" s="923"/>
      <c r="CJ114" s="923"/>
      <c r="CK114" s="978"/>
      <c r="CL114" s="865"/>
      <c r="CM114" s="868" t="s">
        <v>443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435</v>
      </c>
      <c r="DH114" s="824"/>
      <c r="DI114" s="824"/>
      <c r="DJ114" s="824"/>
      <c r="DK114" s="825"/>
      <c r="DL114" s="826" t="s">
        <v>128</v>
      </c>
      <c r="DM114" s="824"/>
      <c r="DN114" s="824"/>
      <c r="DO114" s="824"/>
      <c r="DP114" s="825"/>
      <c r="DQ114" s="826" t="s">
        <v>128</v>
      </c>
      <c r="DR114" s="824"/>
      <c r="DS114" s="824"/>
      <c r="DT114" s="824"/>
      <c r="DU114" s="825"/>
      <c r="DV114" s="871" t="s">
        <v>128</v>
      </c>
      <c r="DW114" s="872"/>
      <c r="DX114" s="872"/>
      <c r="DY114" s="872"/>
      <c r="DZ114" s="873"/>
    </row>
    <row r="115" spans="1:130" s="247" customFormat="1" ht="26.25" customHeight="1" x14ac:dyDescent="0.15">
      <c r="A115" s="965"/>
      <c r="B115" s="966"/>
      <c r="C115" s="794" t="s">
        <v>444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11318</v>
      </c>
      <c r="AB115" s="970"/>
      <c r="AC115" s="970"/>
      <c r="AD115" s="970"/>
      <c r="AE115" s="971"/>
      <c r="AF115" s="972">
        <v>10810</v>
      </c>
      <c r="AG115" s="970"/>
      <c r="AH115" s="970"/>
      <c r="AI115" s="970"/>
      <c r="AJ115" s="971"/>
      <c r="AK115" s="972">
        <v>7649</v>
      </c>
      <c r="AL115" s="970"/>
      <c r="AM115" s="970"/>
      <c r="AN115" s="970"/>
      <c r="AO115" s="971"/>
      <c r="AP115" s="973">
        <v>0.1</v>
      </c>
      <c r="AQ115" s="974"/>
      <c r="AR115" s="974"/>
      <c r="AS115" s="974"/>
      <c r="AT115" s="975"/>
      <c r="AU115" s="983"/>
      <c r="AV115" s="984"/>
      <c r="AW115" s="984"/>
      <c r="AX115" s="984"/>
      <c r="AY115" s="984"/>
      <c r="AZ115" s="859" t="s">
        <v>445</v>
      </c>
      <c r="BA115" s="794"/>
      <c r="BB115" s="794"/>
      <c r="BC115" s="794"/>
      <c r="BD115" s="794"/>
      <c r="BE115" s="794"/>
      <c r="BF115" s="794"/>
      <c r="BG115" s="794"/>
      <c r="BH115" s="794"/>
      <c r="BI115" s="794"/>
      <c r="BJ115" s="794"/>
      <c r="BK115" s="794"/>
      <c r="BL115" s="794"/>
      <c r="BM115" s="794"/>
      <c r="BN115" s="794"/>
      <c r="BO115" s="794"/>
      <c r="BP115" s="795"/>
      <c r="BQ115" s="860" t="s">
        <v>128</v>
      </c>
      <c r="BR115" s="861"/>
      <c r="BS115" s="861"/>
      <c r="BT115" s="861"/>
      <c r="BU115" s="861"/>
      <c r="BV115" s="861" t="s">
        <v>128</v>
      </c>
      <c r="BW115" s="861"/>
      <c r="BX115" s="861"/>
      <c r="BY115" s="861"/>
      <c r="BZ115" s="861"/>
      <c r="CA115" s="861" t="s">
        <v>128</v>
      </c>
      <c r="CB115" s="861"/>
      <c r="CC115" s="861"/>
      <c r="CD115" s="861"/>
      <c r="CE115" s="861"/>
      <c r="CF115" s="922" t="s">
        <v>128</v>
      </c>
      <c r="CG115" s="923"/>
      <c r="CH115" s="923"/>
      <c r="CI115" s="923"/>
      <c r="CJ115" s="923"/>
      <c r="CK115" s="978"/>
      <c r="CL115" s="865"/>
      <c r="CM115" s="859" t="s">
        <v>446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7" customFormat="1" ht="26.25" customHeight="1" x14ac:dyDescent="0.15">
      <c r="A116" s="967"/>
      <c r="B116" s="968"/>
      <c r="C116" s="927" t="s">
        <v>447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128</v>
      </c>
      <c r="AG116" s="824"/>
      <c r="AH116" s="824"/>
      <c r="AI116" s="824"/>
      <c r="AJ116" s="825"/>
      <c r="AK116" s="826" t="s">
        <v>128</v>
      </c>
      <c r="AL116" s="824"/>
      <c r="AM116" s="824"/>
      <c r="AN116" s="824"/>
      <c r="AO116" s="825"/>
      <c r="AP116" s="871" t="s">
        <v>128</v>
      </c>
      <c r="AQ116" s="872"/>
      <c r="AR116" s="872"/>
      <c r="AS116" s="872"/>
      <c r="AT116" s="873"/>
      <c r="AU116" s="983"/>
      <c r="AV116" s="984"/>
      <c r="AW116" s="984"/>
      <c r="AX116" s="984"/>
      <c r="AY116" s="984"/>
      <c r="AZ116" s="910" t="s">
        <v>448</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128</v>
      </c>
      <c r="BW116" s="861"/>
      <c r="BX116" s="861"/>
      <c r="BY116" s="861"/>
      <c r="BZ116" s="861"/>
      <c r="CA116" s="861" t="s">
        <v>128</v>
      </c>
      <c r="CB116" s="861"/>
      <c r="CC116" s="861"/>
      <c r="CD116" s="861"/>
      <c r="CE116" s="861"/>
      <c r="CF116" s="922" t="s">
        <v>128</v>
      </c>
      <c r="CG116" s="923"/>
      <c r="CH116" s="923"/>
      <c r="CI116" s="923"/>
      <c r="CJ116" s="923"/>
      <c r="CK116" s="978"/>
      <c r="CL116" s="865"/>
      <c r="CM116" s="868" t="s">
        <v>449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34230</v>
      </c>
      <c r="DH116" s="824"/>
      <c r="DI116" s="824"/>
      <c r="DJ116" s="824"/>
      <c r="DK116" s="825"/>
      <c r="DL116" s="826">
        <v>28525</v>
      </c>
      <c r="DM116" s="824"/>
      <c r="DN116" s="824"/>
      <c r="DO116" s="824"/>
      <c r="DP116" s="825"/>
      <c r="DQ116" s="826" t="s">
        <v>128</v>
      </c>
      <c r="DR116" s="824"/>
      <c r="DS116" s="824"/>
      <c r="DT116" s="824"/>
      <c r="DU116" s="825"/>
      <c r="DV116" s="871" t="s">
        <v>128</v>
      </c>
      <c r="DW116" s="872"/>
      <c r="DX116" s="872"/>
      <c r="DY116" s="872"/>
      <c r="DZ116" s="873"/>
    </row>
    <row r="117" spans="1:130" s="247"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450</v>
      </c>
      <c r="Z117" s="950"/>
      <c r="AA117" s="955">
        <v>2005450</v>
      </c>
      <c r="AB117" s="956"/>
      <c r="AC117" s="956"/>
      <c r="AD117" s="956"/>
      <c r="AE117" s="957"/>
      <c r="AF117" s="958">
        <v>2032842</v>
      </c>
      <c r="AG117" s="956"/>
      <c r="AH117" s="956"/>
      <c r="AI117" s="956"/>
      <c r="AJ117" s="957"/>
      <c r="AK117" s="958">
        <v>2274566</v>
      </c>
      <c r="AL117" s="956"/>
      <c r="AM117" s="956"/>
      <c r="AN117" s="956"/>
      <c r="AO117" s="957"/>
      <c r="AP117" s="959"/>
      <c r="AQ117" s="960"/>
      <c r="AR117" s="960"/>
      <c r="AS117" s="960"/>
      <c r="AT117" s="961"/>
      <c r="AU117" s="983"/>
      <c r="AV117" s="984"/>
      <c r="AW117" s="984"/>
      <c r="AX117" s="984"/>
      <c r="AY117" s="984"/>
      <c r="AZ117" s="910" t="s">
        <v>451</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452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x14ac:dyDescent="0.15">
      <c r="A118" s="948" t="s">
        <v>425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423</v>
      </c>
      <c r="AB118" s="949"/>
      <c r="AC118" s="949"/>
      <c r="AD118" s="949"/>
      <c r="AE118" s="950"/>
      <c r="AF118" s="951" t="s">
        <v>302</v>
      </c>
      <c r="AG118" s="949"/>
      <c r="AH118" s="949"/>
      <c r="AI118" s="949"/>
      <c r="AJ118" s="950"/>
      <c r="AK118" s="951" t="s">
        <v>301</v>
      </c>
      <c r="AL118" s="949"/>
      <c r="AM118" s="949"/>
      <c r="AN118" s="949"/>
      <c r="AO118" s="950"/>
      <c r="AP118" s="952" t="s">
        <v>424</v>
      </c>
      <c r="AQ118" s="953"/>
      <c r="AR118" s="953"/>
      <c r="AS118" s="953"/>
      <c r="AT118" s="954"/>
      <c r="AU118" s="983"/>
      <c r="AV118" s="984"/>
      <c r="AW118" s="984"/>
      <c r="AX118" s="984"/>
      <c r="AY118" s="984"/>
      <c r="AZ118" s="926" t="s">
        <v>453</v>
      </c>
      <c r="BA118" s="927"/>
      <c r="BB118" s="927"/>
      <c r="BC118" s="927"/>
      <c r="BD118" s="927"/>
      <c r="BE118" s="927"/>
      <c r="BF118" s="927"/>
      <c r="BG118" s="927"/>
      <c r="BH118" s="927"/>
      <c r="BI118" s="927"/>
      <c r="BJ118" s="927"/>
      <c r="BK118" s="927"/>
      <c r="BL118" s="927"/>
      <c r="BM118" s="927"/>
      <c r="BN118" s="927"/>
      <c r="BO118" s="927"/>
      <c r="BP118" s="928"/>
      <c r="BQ118" s="929" t="s">
        <v>435</v>
      </c>
      <c r="BR118" s="892"/>
      <c r="BS118" s="892"/>
      <c r="BT118" s="892"/>
      <c r="BU118" s="892"/>
      <c r="BV118" s="892" t="s">
        <v>128</v>
      </c>
      <c r="BW118" s="892"/>
      <c r="BX118" s="892"/>
      <c r="BY118" s="892"/>
      <c r="BZ118" s="892"/>
      <c r="CA118" s="892" t="s">
        <v>435</v>
      </c>
      <c r="CB118" s="892"/>
      <c r="CC118" s="892"/>
      <c r="CD118" s="892"/>
      <c r="CE118" s="892"/>
      <c r="CF118" s="922" t="s">
        <v>128</v>
      </c>
      <c r="CG118" s="923"/>
      <c r="CH118" s="923"/>
      <c r="CI118" s="923"/>
      <c r="CJ118" s="923"/>
      <c r="CK118" s="978"/>
      <c r="CL118" s="865"/>
      <c r="CM118" s="868" t="s">
        <v>454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7" customFormat="1" ht="26.25" customHeight="1" x14ac:dyDescent="0.15">
      <c r="A119" s="862" t="s">
        <v>428</v>
      </c>
      <c r="B119" s="863"/>
      <c r="C119" s="938" t="s">
        <v>429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435</v>
      </c>
      <c r="AG119" s="942"/>
      <c r="AH119" s="942"/>
      <c r="AI119" s="942"/>
      <c r="AJ119" s="943"/>
      <c r="AK119" s="944" t="s">
        <v>128</v>
      </c>
      <c r="AL119" s="942"/>
      <c r="AM119" s="942"/>
      <c r="AN119" s="942"/>
      <c r="AO119" s="943"/>
      <c r="AP119" s="945" t="s">
        <v>128</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455</v>
      </c>
      <c r="BP119" s="925"/>
      <c r="BQ119" s="929">
        <v>22698140</v>
      </c>
      <c r="BR119" s="892"/>
      <c r="BS119" s="892"/>
      <c r="BT119" s="892"/>
      <c r="BU119" s="892"/>
      <c r="BV119" s="892">
        <v>21490999</v>
      </c>
      <c r="BW119" s="892"/>
      <c r="BX119" s="892"/>
      <c r="BY119" s="892"/>
      <c r="BZ119" s="892"/>
      <c r="CA119" s="892">
        <v>22252377</v>
      </c>
      <c r="CB119" s="892"/>
      <c r="CC119" s="892"/>
      <c r="CD119" s="892"/>
      <c r="CE119" s="892"/>
      <c r="CF119" s="790"/>
      <c r="CG119" s="791"/>
      <c r="CH119" s="791"/>
      <c r="CI119" s="791"/>
      <c r="CJ119" s="881"/>
      <c r="CK119" s="979"/>
      <c r="CL119" s="867"/>
      <c r="CM119" s="885" t="s">
        <v>456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14333</v>
      </c>
      <c r="DH119" s="807"/>
      <c r="DI119" s="807"/>
      <c r="DJ119" s="807"/>
      <c r="DK119" s="808"/>
      <c r="DL119" s="809">
        <v>10740</v>
      </c>
      <c r="DM119" s="807"/>
      <c r="DN119" s="807"/>
      <c r="DO119" s="807"/>
      <c r="DP119" s="808"/>
      <c r="DQ119" s="809">
        <v>7148</v>
      </c>
      <c r="DR119" s="807"/>
      <c r="DS119" s="807"/>
      <c r="DT119" s="807"/>
      <c r="DU119" s="808"/>
      <c r="DV119" s="895">
        <v>0.1</v>
      </c>
      <c r="DW119" s="896"/>
      <c r="DX119" s="896"/>
      <c r="DY119" s="896"/>
      <c r="DZ119" s="897"/>
    </row>
    <row r="120" spans="1:130" s="247" customFormat="1" ht="26.25" customHeight="1" x14ac:dyDescent="0.15">
      <c r="A120" s="864"/>
      <c r="B120" s="865"/>
      <c r="C120" s="868" t="s">
        <v>432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128</v>
      </c>
      <c r="AQ120" s="872"/>
      <c r="AR120" s="872"/>
      <c r="AS120" s="872"/>
      <c r="AT120" s="873"/>
      <c r="AU120" s="930" t="s">
        <v>457</v>
      </c>
      <c r="AV120" s="931"/>
      <c r="AW120" s="931"/>
      <c r="AX120" s="931"/>
      <c r="AY120" s="932"/>
      <c r="AZ120" s="907" t="s">
        <v>458</v>
      </c>
      <c r="BA120" s="852"/>
      <c r="BB120" s="852"/>
      <c r="BC120" s="852"/>
      <c r="BD120" s="852"/>
      <c r="BE120" s="852"/>
      <c r="BF120" s="852"/>
      <c r="BG120" s="852"/>
      <c r="BH120" s="852"/>
      <c r="BI120" s="852"/>
      <c r="BJ120" s="852"/>
      <c r="BK120" s="852"/>
      <c r="BL120" s="852"/>
      <c r="BM120" s="852"/>
      <c r="BN120" s="852"/>
      <c r="BO120" s="852"/>
      <c r="BP120" s="853"/>
      <c r="BQ120" s="908">
        <v>5860582</v>
      </c>
      <c r="BR120" s="889"/>
      <c r="BS120" s="889"/>
      <c r="BT120" s="889"/>
      <c r="BU120" s="889"/>
      <c r="BV120" s="889">
        <v>6435719</v>
      </c>
      <c r="BW120" s="889"/>
      <c r="BX120" s="889"/>
      <c r="BY120" s="889"/>
      <c r="BZ120" s="889"/>
      <c r="CA120" s="889">
        <v>6578337</v>
      </c>
      <c r="CB120" s="889"/>
      <c r="CC120" s="889"/>
      <c r="CD120" s="889"/>
      <c r="CE120" s="889"/>
      <c r="CF120" s="913">
        <v>103.4</v>
      </c>
      <c r="CG120" s="914"/>
      <c r="CH120" s="914"/>
      <c r="CI120" s="914"/>
      <c r="CJ120" s="914"/>
      <c r="CK120" s="915" t="s">
        <v>459</v>
      </c>
      <c r="CL120" s="899"/>
      <c r="CM120" s="899"/>
      <c r="CN120" s="899"/>
      <c r="CO120" s="900"/>
      <c r="CP120" s="919" t="s">
        <v>400</v>
      </c>
      <c r="CQ120" s="920"/>
      <c r="CR120" s="920"/>
      <c r="CS120" s="920"/>
      <c r="CT120" s="920"/>
      <c r="CU120" s="920"/>
      <c r="CV120" s="920"/>
      <c r="CW120" s="920"/>
      <c r="CX120" s="920"/>
      <c r="CY120" s="920"/>
      <c r="CZ120" s="920"/>
      <c r="DA120" s="920"/>
      <c r="DB120" s="920"/>
      <c r="DC120" s="920"/>
      <c r="DD120" s="920"/>
      <c r="DE120" s="920"/>
      <c r="DF120" s="921"/>
      <c r="DG120" s="908">
        <v>4088514</v>
      </c>
      <c r="DH120" s="889"/>
      <c r="DI120" s="889"/>
      <c r="DJ120" s="889"/>
      <c r="DK120" s="889"/>
      <c r="DL120" s="889">
        <v>3752425</v>
      </c>
      <c r="DM120" s="889"/>
      <c r="DN120" s="889"/>
      <c r="DO120" s="889"/>
      <c r="DP120" s="889"/>
      <c r="DQ120" s="889">
        <v>4592445</v>
      </c>
      <c r="DR120" s="889"/>
      <c r="DS120" s="889"/>
      <c r="DT120" s="889"/>
      <c r="DU120" s="889"/>
      <c r="DV120" s="890">
        <v>72.2</v>
      </c>
      <c r="DW120" s="890"/>
      <c r="DX120" s="890"/>
      <c r="DY120" s="890"/>
      <c r="DZ120" s="891"/>
    </row>
    <row r="121" spans="1:130" s="247" customFormat="1" ht="26.25" customHeight="1" x14ac:dyDescent="0.15">
      <c r="A121" s="864"/>
      <c r="B121" s="865"/>
      <c r="C121" s="910" t="s">
        <v>460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461</v>
      </c>
      <c r="BA121" s="794"/>
      <c r="BB121" s="794"/>
      <c r="BC121" s="794"/>
      <c r="BD121" s="794"/>
      <c r="BE121" s="794"/>
      <c r="BF121" s="794"/>
      <c r="BG121" s="794"/>
      <c r="BH121" s="794"/>
      <c r="BI121" s="794"/>
      <c r="BJ121" s="794"/>
      <c r="BK121" s="794"/>
      <c r="BL121" s="794"/>
      <c r="BM121" s="794"/>
      <c r="BN121" s="794"/>
      <c r="BO121" s="794"/>
      <c r="BP121" s="795"/>
      <c r="BQ121" s="860">
        <v>458104</v>
      </c>
      <c r="BR121" s="861"/>
      <c r="BS121" s="861"/>
      <c r="BT121" s="861"/>
      <c r="BU121" s="861"/>
      <c r="BV121" s="861">
        <v>405532</v>
      </c>
      <c r="BW121" s="861"/>
      <c r="BX121" s="861"/>
      <c r="BY121" s="861"/>
      <c r="BZ121" s="861"/>
      <c r="CA121" s="861">
        <v>344084</v>
      </c>
      <c r="CB121" s="861"/>
      <c r="CC121" s="861"/>
      <c r="CD121" s="861"/>
      <c r="CE121" s="861"/>
      <c r="CF121" s="922">
        <v>5.4</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v>3344663</v>
      </c>
      <c r="DH121" s="861"/>
      <c r="DI121" s="861"/>
      <c r="DJ121" s="861"/>
      <c r="DK121" s="861"/>
      <c r="DL121" s="861">
        <v>3123535</v>
      </c>
      <c r="DM121" s="861"/>
      <c r="DN121" s="861"/>
      <c r="DO121" s="861"/>
      <c r="DP121" s="861"/>
      <c r="DQ121" s="861">
        <v>2983897</v>
      </c>
      <c r="DR121" s="861"/>
      <c r="DS121" s="861"/>
      <c r="DT121" s="861"/>
      <c r="DU121" s="861"/>
      <c r="DV121" s="838">
        <v>46.9</v>
      </c>
      <c r="DW121" s="838"/>
      <c r="DX121" s="838"/>
      <c r="DY121" s="838"/>
      <c r="DZ121" s="839"/>
    </row>
    <row r="122" spans="1:130" s="247" customFormat="1" ht="26.25" customHeight="1" x14ac:dyDescent="0.15">
      <c r="A122" s="864"/>
      <c r="B122" s="865"/>
      <c r="C122" s="868" t="s">
        <v>443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462</v>
      </c>
      <c r="BA122" s="927"/>
      <c r="BB122" s="927"/>
      <c r="BC122" s="927"/>
      <c r="BD122" s="927"/>
      <c r="BE122" s="927"/>
      <c r="BF122" s="927"/>
      <c r="BG122" s="927"/>
      <c r="BH122" s="927"/>
      <c r="BI122" s="927"/>
      <c r="BJ122" s="927"/>
      <c r="BK122" s="927"/>
      <c r="BL122" s="927"/>
      <c r="BM122" s="927"/>
      <c r="BN122" s="927"/>
      <c r="BO122" s="927"/>
      <c r="BP122" s="928"/>
      <c r="BQ122" s="929">
        <v>15649556</v>
      </c>
      <c r="BR122" s="892"/>
      <c r="BS122" s="892"/>
      <c r="BT122" s="892"/>
      <c r="BU122" s="892"/>
      <c r="BV122" s="892">
        <v>15255306</v>
      </c>
      <c r="BW122" s="892"/>
      <c r="BX122" s="892"/>
      <c r="BY122" s="892"/>
      <c r="BZ122" s="892"/>
      <c r="CA122" s="892">
        <v>15565517</v>
      </c>
      <c r="CB122" s="892"/>
      <c r="CC122" s="892"/>
      <c r="CD122" s="892"/>
      <c r="CE122" s="892"/>
      <c r="CF122" s="893">
        <v>244.6</v>
      </c>
      <c r="CG122" s="894"/>
      <c r="CH122" s="894"/>
      <c r="CI122" s="894"/>
      <c r="CJ122" s="894"/>
      <c r="CK122" s="916"/>
      <c r="CL122" s="902"/>
      <c r="CM122" s="902"/>
      <c r="CN122" s="902"/>
      <c r="CO122" s="903"/>
      <c r="CP122" s="882" t="s">
        <v>402</v>
      </c>
      <c r="CQ122" s="883"/>
      <c r="CR122" s="883"/>
      <c r="CS122" s="883"/>
      <c r="CT122" s="883"/>
      <c r="CU122" s="883"/>
      <c r="CV122" s="883"/>
      <c r="CW122" s="883"/>
      <c r="CX122" s="883"/>
      <c r="CY122" s="883"/>
      <c r="CZ122" s="883"/>
      <c r="DA122" s="883"/>
      <c r="DB122" s="883"/>
      <c r="DC122" s="883"/>
      <c r="DD122" s="883"/>
      <c r="DE122" s="883"/>
      <c r="DF122" s="884"/>
      <c r="DG122" s="860">
        <v>877348</v>
      </c>
      <c r="DH122" s="861"/>
      <c r="DI122" s="861"/>
      <c r="DJ122" s="861"/>
      <c r="DK122" s="861"/>
      <c r="DL122" s="861">
        <v>819887</v>
      </c>
      <c r="DM122" s="861"/>
      <c r="DN122" s="861"/>
      <c r="DO122" s="861"/>
      <c r="DP122" s="861"/>
      <c r="DQ122" s="861">
        <v>358539</v>
      </c>
      <c r="DR122" s="861"/>
      <c r="DS122" s="861"/>
      <c r="DT122" s="861"/>
      <c r="DU122" s="861"/>
      <c r="DV122" s="838">
        <v>5.6</v>
      </c>
      <c r="DW122" s="838"/>
      <c r="DX122" s="838"/>
      <c r="DY122" s="838"/>
      <c r="DZ122" s="839"/>
    </row>
    <row r="123" spans="1:130" s="247" customFormat="1" ht="26.25" customHeight="1" x14ac:dyDescent="0.15">
      <c r="A123" s="864"/>
      <c r="B123" s="865"/>
      <c r="C123" s="868" t="s">
        <v>449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6272</v>
      </c>
      <c r="AB123" s="824"/>
      <c r="AC123" s="824"/>
      <c r="AD123" s="824"/>
      <c r="AE123" s="825"/>
      <c r="AF123" s="826">
        <v>6184</v>
      </c>
      <c r="AG123" s="824"/>
      <c r="AH123" s="824"/>
      <c r="AI123" s="824"/>
      <c r="AJ123" s="825"/>
      <c r="AK123" s="826" t="s">
        <v>128</v>
      </c>
      <c r="AL123" s="824"/>
      <c r="AM123" s="824"/>
      <c r="AN123" s="824"/>
      <c r="AO123" s="825"/>
      <c r="AP123" s="871" t="s">
        <v>128</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463</v>
      </c>
      <c r="BP123" s="925"/>
      <c r="BQ123" s="879">
        <v>21968242</v>
      </c>
      <c r="BR123" s="880"/>
      <c r="BS123" s="880"/>
      <c r="BT123" s="880"/>
      <c r="BU123" s="880"/>
      <c r="BV123" s="880">
        <v>22096557</v>
      </c>
      <c r="BW123" s="880"/>
      <c r="BX123" s="880"/>
      <c r="BY123" s="880"/>
      <c r="BZ123" s="880"/>
      <c r="CA123" s="880">
        <v>22487938</v>
      </c>
      <c r="CB123" s="880"/>
      <c r="CC123" s="880"/>
      <c r="CD123" s="880"/>
      <c r="CE123" s="880"/>
      <c r="CF123" s="790"/>
      <c r="CG123" s="791"/>
      <c r="CH123" s="791"/>
      <c r="CI123" s="791"/>
      <c r="CJ123" s="881"/>
      <c r="CK123" s="916"/>
      <c r="CL123" s="902"/>
      <c r="CM123" s="902"/>
      <c r="CN123" s="902"/>
      <c r="CO123" s="903"/>
      <c r="CP123" s="882" t="s">
        <v>403</v>
      </c>
      <c r="CQ123" s="883"/>
      <c r="CR123" s="883"/>
      <c r="CS123" s="883"/>
      <c r="CT123" s="883"/>
      <c r="CU123" s="883"/>
      <c r="CV123" s="883"/>
      <c r="CW123" s="883"/>
      <c r="CX123" s="883"/>
      <c r="CY123" s="883"/>
      <c r="CZ123" s="883"/>
      <c r="DA123" s="883"/>
      <c r="DB123" s="883"/>
      <c r="DC123" s="883"/>
      <c r="DD123" s="883"/>
      <c r="DE123" s="883"/>
      <c r="DF123" s="884"/>
      <c r="DG123" s="823">
        <v>191452</v>
      </c>
      <c r="DH123" s="824"/>
      <c r="DI123" s="824"/>
      <c r="DJ123" s="824"/>
      <c r="DK123" s="825"/>
      <c r="DL123" s="826">
        <v>197882</v>
      </c>
      <c r="DM123" s="824"/>
      <c r="DN123" s="824"/>
      <c r="DO123" s="824"/>
      <c r="DP123" s="825"/>
      <c r="DQ123" s="826">
        <v>230078</v>
      </c>
      <c r="DR123" s="824"/>
      <c r="DS123" s="824"/>
      <c r="DT123" s="824"/>
      <c r="DU123" s="825"/>
      <c r="DV123" s="871">
        <v>3.6</v>
      </c>
      <c r="DW123" s="872"/>
      <c r="DX123" s="872"/>
      <c r="DY123" s="872"/>
      <c r="DZ123" s="873"/>
    </row>
    <row r="124" spans="1:130" s="247" customFormat="1" ht="26.25" customHeight="1" thickBot="1" x14ac:dyDescent="0.2">
      <c r="A124" s="864"/>
      <c r="B124" s="865"/>
      <c r="C124" s="868" t="s">
        <v>452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464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11.1</v>
      </c>
      <c r="BR124" s="878"/>
      <c r="BS124" s="878"/>
      <c r="BT124" s="878"/>
      <c r="BU124" s="878"/>
      <c r="BV124" s="878" t="s">
        <v>128</v>
      </c>
      <c r="BW124" s="878"/>
      <c r="BX124" s="878"/>
      <c r="BY124" s="878"/>
      <c r="BZ124" s="878"/>
      <c r="CA124" s="878" t="s">
        <v>128</v>
      </c>
      <c r="CB124" s="878"/>
      <c r="CC124" s="878"/>
      <c r="CD124" s="878"/>
      <c r="CE124" s="878"/>
      <c r="CF124" s="768"/>
      <c r="CG124" s="769"/>
      <c r="CH124" s="769"/>
      <c r="CI124" s="769"/>
      <c r="CJ124" s="909"/>
      <c r="CK124" s="917"/>
      <c r="CL124" s="917"/>
      <c r="CM124" s="917"/>
      <c r="CN124" s="917"/>
      <c r="CO124" s="918"/>
      <c r="CP124" s="882" t="s">
        <v>465</v>
      </c>
      <c r="CQ124" s="883"/>
      <c r="CR124" s="883"/>
      <c r="CS124" s="883"/>
      <c r="CT124" s="883"/>
      <c r="CU124" s="883"/>
      <c r="CV124" s="883"/>
      <c r="CW124" s="883"/>
      <c r="CX124" s="883"/>
      <c r="CY124" s="883"/>
      <c r="CZ124" s="883"/>
      <c r="DA124" s="883"/>
      <c r="DB124" s="883"/>
      <c r="DC124" s="883"/>
      <c r="DD124" s="883"/>
      <c r="DE124" s="883"/>
      <c r="DF124" s="884"/>
      <c r="DG124" s="806">
        <v>163814</v>
      </c>
      <c r="DH124" s="807"/>
      <c r="DI124" s="807"/>
      <c r="DJ124" s="807"/>
      <c r="DK124" s="808"/>
      <c r="DL124" s="809">
        <v>148590</v>
      </c>
      <c r="DM124" s="807"/>
      <c r="DN124" s="807"/>
      <c r="DO124" s="807"/>
      <c r="DP124" s="808"/>
      <c r="DQ124" s="809">
        <v>128455</v>
      </c>
      <c r="DR124" s="807"/>
      <c r="DS124" s="807"/>
      <c r="DT124" s="807"/>
      <c r="DU124" s="808"/>
      <c r="DV124" s="895">
        <v>2</v>
      </c>
      <c r="DW124" s="896"/>
      <c r="DX124" s="896"/>
      <c r="DY124" s="896"/>
      <c r="DZ124" s="897"/>
    </row>
    <row r="125" spans="1:130" s="247" customFormat="1" ht="26.25" customHeight="1" x14ac:dyDescent="0.15">
      <c r="A125" s="864"/>
      <c r="B125" s="865"/>
      <c r="C125" s="868" t="s">
        <v>454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466</v>
      </c>
      <c r="CL125" s="899"/>
      <c r="CM125" s="899"/>
      <c r="CN125" s="899"/>
      <c r="CO125" s="900"/>
      <c r="CP125" s="907" t="s">
        <v>467</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456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3862</v>
      </c>
      <c r="AB126" s="824"/>
      <c r="AC126" s="824"/>
      <c r="AD126" s="824"/>
      <c r="AE126" s="825"/>
      <c r="AF126" s="826">
        <v>3592</v>
      </c>
      <c r="AG126" s="824"/>
      <c r="AH126" s="824"/>
      <c r="AI126" s="824"/>
      <c r="AJ126" s="825"/>
      <c r="AK126" s="826">
        <v>3564</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468</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435</v>
      </c>
      <c r="DM126" s="861"/>
      <c r="DN126" s="861"/>
      <c r="DO126" s="861"/>
      <c r="DP126" s="861"/>
      <c r="DQ126" s="861" t="s">
        <v>435</v>
      </c>
      <c r="DR126" s="861"/>
      <c r="DS126" s="861"/>
      <c r="DT126" s="861"/>
      <c r="DU126" s="861"/>
      <c r="DV126" s="838" t="s">
        <v>435</v>
      </c>
      <c r="DW126" s="838"/>
      <c r="DX126" s="838"/>
      <c r="DY126" s="838"/>
      <c r="DZ126" s="839"/>
    </row>
    <row r="127" spans="1:130" s="247" customFormat="1" ht="26.25" customHeight="1" x14ac:dyDescent="0.15">
      <c r="A127" s="866"/>
      <c r="B127" s="867"/>
      <c r="C127" s="885" t="s">
        <v>469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1184</v>
      </c>
      <c r="AB127" s="824"/>
      <c r="AC127" s="824"/>
      <c r="AD127" s="824"/>
      <c r="AE127" s="825"/>
      <c r="AF127" s="826">
        <v>1034</v>
      </c>
      <c r="AG127" s="824"/>
      <c r="AH127" s="824"/>
      <c r="AI127" s="824"/>
      <c r="AJ127" s="825"/>
      <c r="AK127" s="826">
        <v>4085</v>
      </c>
      <c r="AL127" s="824"/>
      <c r="AM127" s="824"/>
      <c r="AN127" s="824"/>
      <c r="AO127" s="825"/>
      <c r="AP127" s="871">
        <v>0.1</v>
      </c>
      <c r="AQ127" s="872"/>
      <c r="AR127" s="872"/>
      <c r="AS127" s="872"/>
      <c r="AT127" s="873"/>
      <c r="AU127" s="283"/>
      <c r="AV127" s="283"/>
      <c r="AW127" s="283"/>
      <c r="AX127" s="888" t="s">
        <v>470</v>
      </c>
      <c r="AY127" s="856"/>
      <c r="AZ127" s="856"/>
      <c r="BA127" s="856"/>
      <c r="BB127" s="856"/>
      <c r="BC127" s="856"/>
      <c r="BD127" s="856"/>
      <c r="BE127" s="857"/>
      <c r="BF127" s="855" t="s">
        <v>471</v>
      </c>
      <c r="BG127" s="856"/>
      <c r="BH127" s="856"/>
      <c r="BI127" s="856"/>
      <c r="BJ127" s="856"/>
      <c r="BK127" s="856"/>
      <c r="BL127" s="857"/>
      <c r="BM127" s="855" t="s">
        <v>472</v>
      </c>
      <c r="BN127" s="856"/>
      <c r="BO127" s="856"/>
      <c r="BP127" s="856"/>
      <c r="BQ127" s="856"/>
      <c r="BR127" s="856"/>
      <c r="BS127" s="857"/>
      <c r="BT127" s="855" t="s">
        <v>473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474</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435</v>
      </c>
      <c r="DW127" s="838"/>
      <c r="DX127" s="838"/>
      <c r="DY127" s="838"/>
      <c r="DZ127" s="839"/>
    </row>
    <row r="128" spans="1:130" s="247" customFormat="1" ht="26.25" customHeight="1" thickBot="1" x14ac:dyDescent="0.2">
      <c r="A128" s="840" t="s">
        <v>475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476</v>
      </c>
      <c r="X128" s="842"/>
      <c r="Y128" s="842"/>
      <c r="Z128" s="843"/>
      <c r="AA128" s="844">
        <v>76483</v>
      </c>
      <c r="AB128" s="845"/>
      <c r="AC128" s="845"/>
      <c r="AD128" s="845"/>
      <c r="AE128" s="846"/>
      <c r="AF128" s="847">
        <v>69900</v>
      </c>
      <c r="AG128" s="845"/>
      <c r="AH128" s="845"/>
      <c r="AI128" s="845"/>
      <c r="AJ128" s="846"/>
      <c r="AK128" s="847">
        <v>68427</v>
      </c>
      <c r="AL128" s="845"/>
      <c r="AM128" s="845"/>
      <c r="AN128" s="845"/>
      <c r="AO128" s="846"/>
      <c r="AP128" s="848"/>
      <c r="AQ128" s="849"/>
      <c r="AR128" s="849"/>
      <c r="AS128" s="849"/>
      <c r="AT128" s="850"/>
      <c r="AU128" s="283"/>
      <c r="AV128" s="283"/>
      <c r="AW128" s="283"/>
      <c r="AX128" s="851" t="s">
        <v>477</v>
      </c>
      <c r="AY128" s="852"/>
      <c r="AZ128" s="852"/>
      <c r="BA128" s="852"/>
      <c r="BB128" s="852"/>
      <c r="BC128" s="852"/>
      <c r="BD128" s="852"/>
      <c r="BE128" s="853"/>
      <c r="BF128" s="830" t="s">
        <v>128</v>
      </c>
      <c r="BG128" s="831"/>
      <c r="BH128" s="831"/>
      <c r="BI128" s="831"/>
      <c r="BJ128" s="831"/>
      <c r="BK128" s="831"/>
      <c r="BL128" s="854"/>
      <c r="BM128" s="830">
        <v>13.81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478</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479</v>
      </c>
      <c r="X129" s="821"/>
      <c r="Y129" s="821"/>
      <c r="Z129" s="822"/>
      <c r="AA129" s="823">
        <v>7905623</v>
      </c>
      <c r="AB129" s="824"/>
      <c r="AC129" s="824"/>
      <c r="AD129" s="824"/>
      <c r="AE129" s="825"/>
      <c r="AF129" s="826">
        <v>7740899</v>
      </c>
      <c r="AG129" s="824"/>
      <c r="AH129" s="824"/>
      <c r="AI129" s="824"/>
      <c r="AJ129" s="825"/>
      <c r="AK129" s="826">
        <v>7759176</v>
      </c>
      <c r="AL129" s="824"/>
      <c r="AM129" s="824"/>
      <c r="AN129" s="824"/>
      <c r="AO129" s="825"/>
      <c r="AP129" s="827"/>
      <c r="AQ129" s="828"/>
      <c r="AR129" s="828"/>
      <c r="AS129" s="828"/>
      <c r="AT129" s="829"/>
      <c r="AU129" s="285"/>
      <c r="AV129" s="285"/>
      <c r="AW129" s="285"/>
      <c r="AX129" s="793" t="s">
        <v>480</v>
      </c>
      <c r="AY129" s="794"/>
      <c r="AZ129" s="794"/>
      <c r="BA129" s="794"/>
      <c r="BB129" s="794"/>
      <c r="BC129" s="794"/>
      <c r="BD129" s="794"/>
      <c r="BE129" s="795"/>
      <c r="BF129" s="813" t="s">
        <v>128</v>
      </c>
      <c r="BG129" s="814"/>
      <c r="BH129" s="814"/>
      <c r="BI129" s="814"/>
      <c r="BJ129" s="814"/>
      <c r="BK129" s="814"/>
      <c r="BL129" s="815"/>
      <c r="BM129" s="813">
        <v>18.809999999999999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482</v>
      </c>
      <c r="X130" s="821"/>
      <c r="Y130" s="821"/>
      <c r="Z130" s="822"/>
      <c r="AA130" s="823">
        <v>1337609</v>
      </c>
      <c r="AB130" s="824"/>
      <c r="AC130" s="824"/>
      <c r="AD130" s="824"/>
      <c r="AE130" s="825"/>
      <c r="AF130" s="826">
        <v>1354513</v>
      </c>
      <c r="AG130" s="824"/>
      <c r="AH130" s="824"/>
      <c r="AI130" s="824"/>
      <c r="AJ130" s="825"/>
      <c r="AK130" s="826">
        <v>1395610</v>
      </c>
      <c r="AL130" s="824"/>
      <c r="AM130" s="824"/>
      <c r="AN130" s="824"/>
      <c r="AO130" s="825"/>
      <c r="AP130" s="827"/>
      <c r="AQ130" s="828"/>
      <c r="AR130" s="828"/>
      <c r="AS130" s="828"/>
      <c r="AT130" s="829"/>
      <c r="AU130" s="285"/>
      <c r="AV130" s="285"/>
      <c r="AW130" s="285"/>
      <c r="AX130" s="793" t="s">
        <v>483</v>
      </c>
      <c r="AY130" s="794"/>
      <c r="AZ130" s="794"/>
      <c r="BA130" s="794"/>
      <c r="BB130" s="794"/>
      <c r="BC130" s="794"/>
      <c r="BD130" s="794"/>
      <c r="BE130" s="795"/>
      <c r="BF130" s="796">
        <v>10.4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484</v>
      </c>
      <c r="X131" s="804"/>
      <c r="Y131" s="804"/>
      <c r="Z131" s="805"/>
      <c r="AA131" s="806">
        <v>6568014</v>
      </c>
      <c r="AB131" s="807"/>
      <c r="AC131" s="807"/>
      <c r="AD131" s="807"/>
      <c r="AE131" s="808"/>
      <c r="AF131" s="809">
        <v>6386386</v>
      </c>
      <c r="AG131" s="807"/>
      <c r="AH131" s="807"/>
      <c r="AI131" s="807"/>
      <c r="AJ131" s="808"/>
      <c r="AK131" s="809">
        <v>6363566</v>
      </c>
      <c r="AL131" s="807"/>
      <c r="AM131" s="807"/>
      <c r="AN131" s="807"/>
      <c r="AO131" s="808"/>
      <c r="AP131" s="810"/>
      <c r="AQ131" s="811"/>
      <c r="AR131" s="811"/>
      <c r="AS131" s="811"/>
      <c r="AT131" s="812"/>
      <c r="AU131" s="285"/>
      <c r="AV131" s="285"/>
      <c r="AW131" s="285"/>
      <c r="AX131" s="771" t="s">
        <v>485</v>
      </c>
      <c r="AY131" s="772"/>
      <c r="AZ131" s="772"/>
      <c r="BA131" s="772"/>
      <c r="BB131" s="772"/>
      <c r="BC131" s="772"/>
      <c r="BD131" s="772"/>
      <c r="BE131" s="773"/>
      <c r="BF131" s="774" t="s">
        <v>128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487</v>
      </c>
      <c r="W132" s="784"/>
      <c r="X132" s="784"/>
      <c r="Y132" s="784"/>
      <c r="Z132" s="785"/>
      <c r="AA132" s="786">
        <v>9.003604438</v>
      </c>
      <c r="AB132" s="787"/>
      <c r="AC132" s="787"/>
      <c r="AD132" s="787"/>
      <c r="AE132" s="788"/>
      <c r="AF132" s="789">
        <v>9.5269687740000002</v>
      </c>
      <c r="AG132" s="787"/>
      <c r="AH132" s="787"/>
      <c r="AI132" s="787"/>
      <c r="AJ132" s="788"/>
      <c r="AK132" s="789">
        <v>12.73702512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488</v>
      </c>
      <c r="W133" s="763"/>
      <c r="X133" s="763"/>
      <c r="Y133" s="763"/>
      <c r="Z133" s="764"/>
      <c r="AA133" s="765">
        <v>9.1</v>
      </c>
      <c r="AB133" s="766"/>
      <c r="AC133" s="766"/>
      <c r="AD133" s="766"/>
      <c r="AE133" s="767"/>
      <c r="AF133" s="765">
        <v>9</v>
      </c>
      <c r="AG133" s="766"/>
      <c r="AH133" s="766"/>
      <c r="AI133" s="766"/>
      <c r="AJ133" s="767"/>
      <c r="AK133" s="765">
        <v>10.4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wxxT4PZvD5plLBuP5rZKpXN/223+69UyISEOcvT/jcwCC9oUAfIwCGTy3QlnO6jrFzgkx+FL/EsfssrsOs9QA==" saltValue="EeundVknvlBmYMiuzSf4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9Sd/tcv9q2or6RPI6+JXEcRywjR8/e1RJDI0Nwn9XJ9yB2au6hzBBuQ6kLjLMag/1kx/BZw1E8Pac/fcqoalw==" saltValue="g83p8opzSliUL7mdajEW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TiwQtkDfCKSkdF4IsWAoMseByNMhmrVFsKoYM4bOSuhx0Pbeyn9nQ6FNJIphOCVenRhErNaoj8TQJh3jUK4OQ==" saltValue="am5K7PLW3KTzFy1RGdea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497</v>
      </c>
      <c r="AL9" s="1193"/>
      <c r="AM9" s="1193"/>
      <c r="AN9" s="1194"/>
      <c r="AO9" s="313">
        <v>1991685</v>
      </c>
      <c r="AP9" s="313">
        <v>122242</v>
      </c>
      <c r="AQ9" s="314">
        <v>95594</v>
      </c>
      <c r="AR9" s="315">
        <v>27.9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498</v>
      </c>
      <c r="AL10" s="1193"/>
      <c r="AM10" s="1193"/>
      <c r="AN10" s="1194"/>
      <c r="AO10" s="316">
        <v>267082</v>
      </c>
      <c r="AP10" s="316">
        <v>16392</v>
      </c>
      <c r="AQ10" s="317">
        <v>8521</v>
      </c>
      <c r="AR10" s="318">
        <v>92.4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499</v>
      </c>
      <c r="AL11" s="1193"/>
      <c r="AM11" s="1193"/>
      <c r="AN11" s="1194"/>
      <c r="AO11" s="316">
        <v>46659</v>
      </c>
      <c r="AP11" s="316">
        <v>2864</v>
      </c>
      <c r="AQ11" s="317">
        <v>14949</v>
      </c>
      <c r="AR11" s="318">
        <v>-80.8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500</v>
      </c>
      <c r="AL12" s="1193"/>
      <c r="AM12" s="1193"/>
      <c r="AN12" s="1194"/>
      <c r="AO12" s="316">
        <v>86752</v>
      </c>
      <c r="AP12" s="316">
        <v>5324</v>
      </c>
      <c r="AQ12" s="317">
        <v>2839</v>
      </c>
      <c r="AR12" s="318">
        <v>87.5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501</v>
      </c>
      <c r="AL13" s="1193"/>
      <c r="AM13" s="1193"/>
      <c r="AN13" s="1194"/>
      <c r="AO13" s="316" t="s">
        <v>502</v>
      </c>
      <c r="AP13" s="316" t="s">
        <v>502</v>
      </c>
      <c r="AQ13" s="317" t="s">
        <v>502</v>
      </c>
      <c r="AR13" s="318" t="s">
        <v>502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503</v>
      </c>
      <c r="AL14" s="1193"/>
      <c r="AM14" s="1193"/>
      <c r="AN14" s="1194"/>
      <c r="AO14" s="316">
        <v>95073</v>
      </c>
      <c r="AP14" s="316">
        <v>5835</v>
      </c>
      <c r="AQ14" s="317">
        <v>6532</v>
      </c>
      <c r="AR14" s="318">
        <v>-10.7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504</v>
      </c>
      <c r="AL15" s="1193"/>
      <c r="AM15" s="1193"/>
      <c r="AN15" s="1194"/>
      <c r="AO15" s="316">
        <v>3593</v>
      </c>
      <c r="AP15" s="316">
        <v>221</v>
      </c>
      <c r="AQ15" s="317">
        <v>2245</v>
      </c>
      <c r="AR15" s="318">
        <v>-90.2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505</v>
      </c>
      <c r="AL16" s="1196"/>
      <c r="AM16" s="1196"/>
      <c r="AN16" s="1197"/>
      <c r="AO16" s="316">
        <v>-169696</v>
      </c>
      <c r="AP16" s="316">
        <v>-10415</v>
      </c>
      <c r="AQ16" s="317">
        <v>-9049</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183</v>
      </c>
      <c r="AL17" s="1196"/>
      <c r="AM17" s="1196"/>
      <c r="AN17" s="1197"/>
      <c r="AO17" s="316">
        <v>2321148</v>
      </c>
      <c r="AP17" s="316">
        <v>142463</v>
      </c>
      <c r="AQ17" s="317">
        <v>121631</v>
      </c>
      <c r="AR17" s="318">
        <v>17.100000000000001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510</v>
      </c>
      <c r="AL21" s="1190"/>
      <c r="AM21" s="1190"/>
      <c r="AN21" s="1191"/>
      <c r="AO21" s="328">
        <v>14.36</v>
      </c>
      <c r="AP21" s="329">
        <v>11.23</v>
      </c>
      <c r="AQ21" s="330">
        <v>3.13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511</v>
      </c>
      <c r="AL22" s="1190"/>
      <c r="AM22" s="1190"/>
      <c r="AN22" s="1191"/>
      <c r="AO22" s="333">
        <v>96.3</v>
      </c>
      <c r="AP22" s="334">
        <v>95.4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515</v>
      </c>
      <c r="AL32" s="1181"/>
      <c r="AM32" s="1181"/>
      <c r="AN32" s="1182"/>
      <c r="AO32" s="343">
        <v>1427141</v>
      </c>
      <c r="AP32" s="343">
        <v>87592</v>
      </c>
      <c r="AQ32" s="344">
        <v>72579</v>
      </c>
      <c r="AR32" s="345">
        <v>20.7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516</v>
      </c>
      <c r="AL33" s="1181"/>
      <c r="AM33" s="1181"/>
      <c r="AN33" s="1182"/>
      <c r="AO33" s="343" t="s">
        <v>502</v>
      </c>
      <c r="AP33" s="343" t="s">
        <v>502</v>
      </c>
      <c r="AQ33" s="344" t="s">
        <v>502</v>
      </c>
      <c r="AR33" s="345" t="s">
        <v>502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517</v>
      </c>
      <c r="AL34" s="1181"/>
      <c r="AM34" s="1181"/>
      <c r="AN34" s="1182"/>
      <c r="AO34" s="343" t="s">
        <v>502</v>
      </c>
      <c r="AP34" s="343" t="s">
        <v>502</v>
      </c>
      <c r="AQ34" s="344" t="s">
        <v>502</v>
      </c>
      <c r="AR34" s="345" t="s">
        <v>502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518</v>
      </c>
      <c r="AL35" s="1181"/>
      <c r="AM35" s="1181"/>
      <c r="AN35" s="1182"/>
      <c r="AO35" s="343">
        <v>838706</v>
      </c>
      <c r="AP35" s="343">
        <v>51476</v>
      </c>
      <c r="AQ35" s="344">
        <v>21739</v>
      </c>
      <c r="AR35" s="345">
        <v>136.80000000000001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519</v>
      </c>
      <c r="AL36" s="1181"/>
      <c r="AM36" s="1181"/>
      <c r="AN36" s="1182"/>
      <c r="AO36" s="343">
        <v>1070</v>
      </c>
      <c r="AP36" s="343">
        <v>66</v>
      </c>
      <c r="AQ36" s="344">
        <v>2493</v>
      </c>
      <c r="AR36" s="345">
        <v>-97.4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520</v>
      </c>
      <c r="AL37" s="1181"/>
      <c r="AM37" s="1181"/>
      <c r="AN37" s="1182"/>
      <c r="AO37" s="343">
        <v>7649</v>
      </c>
      <c r="AP37" s="343">
        <v>469</v>
      </c>
      <c r="AQ37" s="344">
        <v>865</v>
      </c>
      <c r="AR37" s="345">
        <v>-45.8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521</v>
      </c>
      <c r="AL38" s="1184"/>
      <c r="AM38" s="1184"/>
      <c r="AN38" s="1185"/>
      <c r="AO38" s="346" t="s">
        <v>502</v>
      </c>
      <c r="AP38" s="346" t="s">
        <v>502</v>
      </c>
      <c r="AQ38" s="347">
        <v>7</v>
      </c>
      <c r="AR38" s="335" t="s">
        <v>502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522</v>
      </c>
      <c r="AL39" s="1184"/>
      <c r="AM39" s="1184"/>
      <c r="AN39" s="1185"/>
      <c r="AO39" s="343">
        <v>-68427</v>
      </c>
      <c r="AP39" s="343">
        <v>-4200</v>
      </c>
      <c r="AQ39" s="344">
        <v>-2840</v>
      </c>
      <c r="AR39" s="345">
        <v>47.9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523</v>
      </c>
      <c r="AL40" s="1181"/>
      <c r="AM40" s="1181"/>
      <c r="AN40" s="1182"/>
      <c r="AO40" s="343">
        <v>-1395610</v>
      </c>
      <c r="AP40" s="343">
        <v>-85657</v>
      </c>
      <c r="AQ40" s="344">
        <v>-65347</v>
      </c>
      <c r="AR40" s="345">
        <v>31.1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293</v>
      </c>
      <c r="AL41" s="1187"/>
      <c r="AM41" s="1187"/>
      <c r="AN41" s="1188"/>
      <c r="AO41" s="343">
        <v>810529</v>
      </c>
      <c r="AP41" s="343">
        <v>49747</v>
      </c>
      <c r="AQ41" s="344">
        <v>29497</v>
      </c>
      <c r="AR41" s="345">
        <v>68.7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492</v>
      </c>
      <c r="AN49" s="1175" t="s">
        <v>527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2372892</v>
      </c>
      <c r="AN51" s="365">
        <v>135493</v>
      </c>
      <c r="AO51" s="366">
        <v>34.200000000000003</v>
      </c>
      <c r="AP51" s="367">
        <v>96635</v>
      </c>
      <c r="AQ51" s="368">
        <v>-5</v>
      </c>
      <c r="AR51" s="369">
        <v>39.200000000000003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1201334</v>
      </c>
      <c r="AN52" s="373">
        <v>68597</v>
      </c>
      <c r="AO52" s="374">
        <v>11.1</v>
      </c>
      <c r="AP52" s="375">
        <v>44408</v>
      </c>
      <c r="AQ52" s="376">
        <v>-13</v>
      </c>
      <c r="AR52" s="377">
        <v>24.1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2135542</v>
      </c>
      <c r="AN53" s="365">
        <v>123606</v>
      </c>
      <c r="AO53" s="366">
        <v>-8.8000000000000007</v>
      </c>
      <c r="AP53" s="367">
        <v>97062</v>
      </c>
      <c r="AQ53" s="368">
        <v>0.4</v>
      </c>
      <c r="AR53" s="369">
        <v>-9.1999999999999993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969780</v>
      </c>
      <c r="AN54" s="373">
        <v>56131</v>
      </c>
      <c r="AO54" s="374">
        <v>-18.2</v>
      </c>
      <c r="AP54" s="375">
        <v>50112</v>
      </c>
      <c r="AQ54" s="376">
        <v>12.8</v>
      </c>
      <c r="AR54" s="377">
        <v>-31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1515236</v>
      </c>
      <c r="AN55" s="365">
        <v>89342</v>
      </c>
      <c r="AO55" s="366">
        <v>-27.7</v>
      </c>
      <c r="AP55" s="367">
        <v>106005</v>
      </c>
      <c r="AQ55" s="368">
        <v>9.1999999999999993</v>
      </c>
      <c r="AR55" s="369">
        <v>-36.9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848113</v>
      </c>
      <c r="AN56" s="373">
        <v>50007</v>
      </c>
      <c r="AO56" s="374">
        <v>-10.9</v>
      </c>
      <c r="AP56" s="375">
        <v>58359</v>
      </c>
      <c r="AQ56" s="376">
        <v>16.5</v>
      </c>
      <c r="AR56" s="377">
        <v>-27.4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1729567</v>
      </c>
      <c r="AN57" s="365">
        <v>103660</v>
      </c>
      <c r="AO57" s="366">
        <v>16</v>
      </c>
      <c r="AP57" s="367">
        <v>98507</v>
      </c>
      <c r="AQ57" s="368">
        <v>-7.1</v>
      </c>
      <c r="AR57" s="369">
        <v>23.1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655372</v>
      </c>
      <c r="AN58" s="373">
        <v>39279</v>
      </c>
      <c r="AO58" s="374">
        <v>-21.5</v>
      </c>
      <c r="AP58" s="375">
        <v>47567</v>
      </c>
      <c r="AQ58" s="376">
        <v>-18.5</v>
      </c>
      <c r="AR58" s="377">
        <v>-3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2688865</v>
      </c>
      <c r="AN59" s="365">
        <v>165032</v>
      </c>
      <c r="AO59" s="366">
        <v>59.2</v>
      </c>
      <c r="AP59" s="367">
        <v>113347</v>
      </c>
      <c r="AQ59" s="368">
        <v>15.1</v>
      </c>
      <c r="AR59" s="369">
        <v>44.1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886830</v>
      </c>
      <c r="AN60" s="373">
        <v>54430</v>
      </c>
      <c r="AO60" s="374">
        <v>38.6</v>
      </c>
      <c r="AP60" s="375">
        <v>58728</v>
      </c>
      <c r="AQ60" s="376">
        <v>23.5</v>
      </c>
      <c r="AR60" s="377">
        <v>15.1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2088420</v>
      </c>
      <c r="AN61" s="380">
        <v>123427</v>
      </c>
      <c r="AO61" s="381">
        <v>14.6</v>
      </c>
      <c r="AP61" s="382">
        <v>102311</v>
      </c>
      <c r="AQ61" s="383">
        <v>2.5</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912286</v>
      </c>
      <c r="AN62" s="373">
        <v>53689</v>
      </c>
      <c r="AO62" s="374">
        <v>-0.2</v>
      </c>
      <c r="AP62" s="375">
        <v>51835</v>
      </c>
      <c r="AQ62" s="376">
        <v>4.3</v>
      </c>
      <c r="AR62" s="377">
        <v>-4.5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Jkv8DmzI8DfCTt4teCcOD/RTv5ZXT1faE79C3g5zIyvJlmKA9BlALo5ie2DTzSIFsilc5BJZI/M/MsIDok8ww==" saltValue="9AeT6b6qgKMSxlluEJRn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0" spans="125:125" ht="13.5" hidden="1" customHeight="1" x14ac:dyDescent="0.15"/>
    <row r="121" spans="125:125" ht="13.5" hidden="1" customHeight="1" x14ac:dyDescent="0.15">
      <c r="DU121" s="291"/>
    </row>
  </sheetData>
  <sheetProtection algorithmName="SHA-512" hashValue="CoTfoscoGwFlqTudymk+bJN4BZ/vNDJoO3nHWS3oYRvzzBRLnt0UwFu3fb3z96pZuPTPEl88w5i3CeArFizcRw==" saltValue="FqRe8cAWP0iXHivEdaQn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qjbxVLW2cponbkwHDvgEv7jM+WRTJJ6NH78aYTtiGAYODkcHp4+lN2sLIF0AgXhVQCuiHmhVNKCBXv6JJqKIwQ==" saltValue="P1rwe0z3s4KnOCmfhe9u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8" t="s">
        <v>3</v>
      </c>
      <c r="D47" s="1198"/>
      <c r="E47" s="1199"/>
      <c r="F47" s="11">
        <v>29.19</v>
      </c>
      <c r="G47" s="12">
        <v>20.5</v>
      </c>
      <c r="H47" s="12">
        <v>13.49</v>
      </c>
      <c r="I47" s="12">
        <v>13.26</v>
      </c>
      <c r="J47" s="13">
        <v>16.649999999999999</v>
      </c>
    </row>
    <row r="48" spans="2:10" ht="57.75" customHeight="1" x14ac:dyDescent="0.15">
      <c r="B48" s="14"/>
      <c r="C48" s="1200" t="s">
        <v>4</v>
      </c>
      <c r="D48" s="1200"/>
      <c r="E48" s="1201"/>
      <c r="F48" s="15">
        <v>3.52</v>
      </c>
      <c r="G48" s="16">
        <v>8.3699999999999992</v>
      </c>
      <c r="H48" s="16">
        <v>6.36</v>
      </c>
      <c r="I48" s="16">
        <v>7.74</v>
      </c>
      <c r="J48" s="17">
        <v>3.3</v>
      </c>
    </row>
    <row r="49" spans="2:10" ht="57.75" customHeight="1" thickBot="1" x14ac:dyDescent="0.2">
      <c r="B49" s="18"/>
      <c r="C49" s="1202" t="s">
        <v>5</v>
      </c>
      <c r="D49" s="1202"/>
      <c r="E49" s="1203"/>
      <c r="F49" s="19" t="s">
        <v>548</v>
      </c>
      <c r="G49" s="20" t="s">
        <v>549</v>
      </c>
      <c r="H49" s="20" t="s">
        <v>550</v>
      </c>
      <c r="I49" s="20" t="s">
        <v>551</v>
      </c>
      <c r="J49" s="21" t="s">
        <v>552</v>
      </c>
    </row>
    <row r="50" spans="2:10" ht="13.5" customHeight="1" x14ac:dyDescent="0.15"/>
  </sheetData>
  <sheetProtection algorithmName="SHA-512" hashValue="J0fsI6PETyzk5fJP1+RF5wg0NK/z5ktcxAd7Xyxx8Fya6NYYnPFXKZAewIs5ywWCzALoboUShcbvCAJADw4xPg==" saltValue="xEpLef/S2PPWDJg4nAC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2021-09-22T07:44:30Z</cp:lastPrinted>
  <dcterms:created xsi:type="dcterms:W3CDTF">2021-02-05T00:36:43Z</dcterms:created>
  <dcterms:modified xsi:type="dcterms:W3CDTF">2021-09-22T07:50:02Z</dcterms:modified>
  <cp:category/>
</cp:coreProperties>
</file>